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0" yWindow="570" windowWidth="28455" windowHeight="11955"/>
  </bookViews>
  <sheets>
    <sheet name="документ" sheetId="2" r:id="rId1"/>
  </sheets>
  <definedNames>
    <definedName name="_xlnm.Print_Titles" localSheetId="0">документ!$6:$7</definedName>
    <definedName name="_xlnm.Print_Area" localSheetId="0">документ!$A$1:$X$145</definedName>
  </definedNames>
  <calcPr calcId="145621"/>
</workbook>
</file>

<file path=xl/calcChain.xml><?xml version="1.0" encoding="utf-8"?>
<calcChain xmlns="http://schemas.openxmlformats.org/spreadsheetml/2006/main">
  <c r="T68" i="2" l="1"/>
  <c r="T52" i="2"/>
  <c r="T31" i="2"/>
  <c r="T77" i="2" l="1"/>
  <c r="T78" i="2" s="1"/>
</calcChain>
</file>

<file path=xl/sharedStrings.xml><?xml version="1.0" encoding="utf-8"?>
<sst xmlns="http://schemas.openxmlformats.org/spreadsheetml/2006/main" count="448" uniqueCount="277">
  <si>
    <t>Единица измерения: тыс. руб.</t>
  </si>
  <si>
    <t/>
  </si>
  <si>
    <t>Документ</t>
  </si>
  <si>
    <t>Плательщик</t>
  </si>
  <si>
    <t>Исполнение с начала года</t>
  </si>
  <si>
    <t>Расхождение за отчетный период</t>
  </si>
  <si>
    <t>Расхождение кассового плана</t>
  </si>
  <si>
    <t>00010000000000000000</t>
  </si>
  <si>
    <t xml:space="preserve">      НАЛОГОВЫЕ И НЕНАЛОГОВЫЕ ДОХОДЫ</t>
  </si>
  <si>
    <t>00010100000000000000</t>
  </si>
  <si>
    <t xml:space="preserve">        НАЛОГИ НА ПРИБЫЛЬ, ДОХОДЫ</t>
  </si>
  <si>
    <t>18210102010010000110</t>
  </si>
  <si>
    <t xml:space="preserve">        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</si>
  <si>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18210102020010000110</t>
  </si>
  <si>
    <t xml:space="preserve">        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</si>
  <si>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18210102030010000110</t>
  </si>
  <si>
    <t xml:space="preserve">        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</si>
  <si>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18210102080010000110</t>
  </si>
  <si>
    <t xml:space="preserve">        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дивидендов))</t>
  </si>
  <si>
    <t>00010300000000000000</t>
  </si>
  <si>
    <t xml:space="preserve">        НАЛОГИ НА ТОВАРЫ (РАБОТЫ, УСЛУГИ), РЕАЛИЗУЕМЫЕ НА ТЕРРИТОРИИ РОССИЙСКОЙ ФЕДЕРАЦИИ</t>
  </si>
  <si>
    <t>18210302231010000110</t>
  </si>
  <si>
    <t xml:space="preserve">        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</si>
  <si>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</si>
  <si>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 xml:space="preserve">        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</si>
  <si>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</si>
  <si>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 xml:space="preserve">        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</si>
  <si>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</si>
  <si>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 xml:space="preserve">        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</si>
  <si>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00010500000000000000</t>
  </si>
  <si>
    <t xml:space="preserve">        НАЛОГИ НА СОВОКУПНЫЙ ДОХОД</t>
  </si>
  <si>
    <t>18210501011010000110</t>
  </si>
  <si>
    <t xml:space="preserve">          Налог, взимаемый с налогоплательщиков, выбравших в качестве объекта налогообложения доходы</t>
  </si>
  <si>
    <t>18210501021010000110</t>
  </si>
  <si>
    <t xml:space="preserve">          Налог,взимаемый с налогоплательщиков,выбравших в качестве объекта налогообложения доходы,уменьшенные на величину  расходов</t>
  </si>
  <si>
    <t>18210504060020000110</t>
  </si>
  <si>
    <t xml:space="preserve">          Налог. взимаемый в связи с применением патентной системы налогообложения. зачисляемый в бюджеты муниципальных округов</t>
  </si>
  <si>
    <t>00010600000000000000</t>
  </si>
  <si>
    <t xml:space="preserve">        НАЛОГИ НА ИМУЩЕСТВО</t>
  </si>
  <si>
    <t>18210601020140000110</t>
  </si>
  <si>
    <t xml:space="preserve">          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</si>
  <si>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18210602010020000110</t>
  </si>
  <si>
    <t xml:space="preserve">          Налог на имущество организаций по имуществу, не входящему в Единую систему газоснабжения</t>
  </si>
  <si>
    <t>18210606032140000110</t>
  </si>
  <si>
    <t xml:space="preserve">          Земельный налог с организаций, обладающих земельным участком, расположенным в границах муниципальных округов</t>
  </si>
  <si>
    <t>18210606042140000110</t>
  </si>
  <si>
    <t xml:space="preserve">          Земельный налог с физических лиц, обладающих земельным участком, расположенным в границах муниципальных округов</t>
  </si>
  <si>
    <t>00010800000000000000</t>
  </si>
  <si>
    <t xml:space="preserve">        ГОСУДАРСТВЕННАЯ ПОШЛИНА</t>
  </si>
  <si>
    <t>18210803010010000110</t>
  </si>
  <si>
    <t xml:space="preserve">        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</si>
  <si>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93610804020010000110</t>
  </si>
  <si>
    <t xml:space="preserve">                      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</si>
  <si>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00011100000000000000</t>
  </si>
  <si>
    <t xml:space="preserve">        ДОХОДЫ ОТ ИСПОЛЬЗОВАНИЯ ИМУЩЕСТВА, НАХОДЯЩЕГОСЯ В ГОСУДАРСТВЕННОЙ И МУНИЦИПАЛЬНОЙ СОБСТВЕННОСТИ</t>
  </si>
  <si>
    <t>93611105012140000120</t>
  </si>
  <si>
    <t xml:space="preserve">        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</si>
  <si>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93611105024140000120</t>
  </si>
  <si>
    <t xml:space="preserve">        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</si>
  <si>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93611105034140000120</t>
  </si>
  <si>
    <t xml:space="preserve">          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</si>
  <si>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93611105074140000120</t>
  </si>
  <si>
    <t xml:space="preserve">          Доходы от сдачи в аренду имущества, составляющего казну муниципальных округов (за исключением земельных участков)</t>
  </si>
  <si>
    <t>93611109044140000120</t>
  </si>
  <si>
    <t xml:space="preserve">          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</si>
  <si>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00011200000000000000</t>
  </si>
  <si>
    <t xml:space="preserve">        ПЛАТЕЖИ ПРИ ПОЛЬЗОВАНИИ ПРИРОДНЫМИ РЕСУРСАМИ</t>
  </si>
  <si>
    <t>04811201010010000120</t>
  </si>
  <si>
    <t xml:space="preserve">          Плата за выбросы загрязняющих веществ в атмосферный воздух стационарными объектами</t>
  </si>
  <si>
    <t>04811201030010000120</t>
  </si>
  <si>
    <t xml:space="preserve">          Плата за выбросы загрязняющих веществ в водные объекты</t>
  </si>
  <si>
    <t>04811201041010000120</t>
  </si>
  <si>
    <t xml:space="preserve">          Плата за размещение отходов производства</t>
  </si>
  <si>
    <t>00011300000000000000</t>
  </si>
  <si>
    <t xml:space="preserve">        ДОХОДЫ ОТ ОКАЗАНИЯ ПЛАТНЫХ УСЛУГ И КОМПЕНСАЦИИ ЗАТРАТ ГОСУДАРСТВА</t>
  </si>
  <si>
    <t>90211301994140000130</t>
  </si>
  <si>
    <t xml:space="preserve">          Прочие доходы от оказания платных услуг (работ) получателями средств бюджетов муниципальных округов</t>
  </si>
  <si>
    <t>90311301994140000130</t>
  </si>
  <si>
    <t>93611301994140000130</t>
  </si>
  <si>
    <t>90311302064140000130</t>
  </si>
  <si>
    <t xml:space="preserve">          Доходы, поступающие в порядке возмещения расходов, понесенных в связи с эксплуатацией имущества муниципальных округов</t>
  </si>
  <si>
    <t>93611302064140000130</t>
  </si>
  <si>
    <t>00011400000000000000</t>
  </si>
  <si>
    <t xml:space="preserve">        ДОХОДЫ ОТ ПРОДАЖИ МАТЕРИАЛЬНЫХ И НЕМАТЕРИАЛЬНЫХ АКТИВОВ</t>
  </si>
  <si>
    <t>90211402042140000410</t>
  </si>
  <si>
    <t xml:space="preserve">                        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</si>
  <si>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93611402043140000410</t>
  </si>
  <si>
    <t xml:space="preserve">          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</si>
  <si>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93611406012140000430</t>
  </si>
  <si>
    <t xml:space="preserve">          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</si>
  <si>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00011600000000000000</t>
  </si>
  <si>
    <t xml:space="preserve">        ШТРАФЫ, САНКЦИИ, ВОЗМЕЩЕНИЕ УЩЕРБА</t>
  </si>
  <si>
    <t>73811601053010000140</t>
  </si>
  <si>
    <t xml:space="preserve">          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</si>
  <si>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73811601063010000140</t>
  </si>
  <si>
    <t xml:space="preserve">          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</si>
  <si>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73811601073010000140</t>
  </si>
  <si>
    <t xml:space="preserve">          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</si>
  <si>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73811601113010000140</t>
  </si>
  <si>
    <t xml:space="preserve">                        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</si>
  <si>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73811601133010000140</t>
  </si>
  <si>
    <t xml:space="preserve">                        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</si>
  <si>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73811601143010000140</t>
  </si>
  <si>
    <t xml:space="preserve">          Административные штрафы, установленные Главой 14 Кодекса Российской Федерации об административн</t>
  </si>
  <si>
    <t>73811601153010000140</t>
  </si>
  <si>
    <t xml:space="preserve">          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</t>
  </si>
  <si>
    <t>73811601173010000140</t>
  </si>
  <si>
    <t xml:space="preserve">          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</t>
  </si>
  <si>
    <t>73811601193010000140</t>
  </si>
  <si>
    <t xml:space="preserve">          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</t>
  </si>
  <si>
    <t>73811601203010000140</t>
  </si>
  <si>
    <t xml:space="preserve">          Административные штрафы, установленные Главой 20 Кодекса Российской Федерации об административн</t>
  </si>
  <si>
    <t>98011607010140000140</t>
  </si>
  <si>
    <t xml:space="preserve">         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</si>
  <si>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00011610000000000000</t>
  </si>
  <si>
    <t xml:space="preserve">        Платежи в целях возмещения причиненного ущерба (убытков)</t>
  </si>
  <si>
    <t>93611610032140000140</t>
  </si>
  <si>
    <t xml:space="preserve">          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</si>
  <si>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93611610100140000140</t>
  </si>
  <si>
    <t xml:space="preserve">          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округов)</t>
  </si>
  <si>
    <t>80411611050010000140</t>
  </si>
  <si>
    <t xml:space="preserve">          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</si>
  <si>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00011700000000000000</t>
  </si>
  <si>
    <t xml:space="preserve">        ПРОЧИЕ НЕНАЛОГОВЫЕ ДОХОДЫ</t>
  </si>
  <si>
    <t>93611705040140000180</t>
  </si>
  <si>
    <t xml:space="preserve">          Прочие неналоговые доходы бюджетов муниципальных округов</t>
  </si>
  <si>
    <t>93611715020140000150</t>
  </si>
  <si>
    <t xml:space="preserve">          Инициативные платежи, зачисляемые в бюджеты муниципальных округов</t>
  </si>
  <si>
    <t>93611715020140015150</t>
  </si>
  <si>
    <t xml:space="preserve">                        Инициативные платежи, зачисляемые в бюджеты муниципальных округов (Ремонт дороги, ул. Солнечная, с. Паломохино)</t>
  </si>
  <si>
    <t>93611715020140018150</t>
  </si>
  <si>
    <t xml:space="preserve">                        Инициативные платежи, зачисляемые в бюджеты муниципальных округов (Благоустройство площади у Дома культуры, п. Безбожник)</t>
  </si>
  <si>
    <t>93611715020140019150</t>
  </si>
  <si>
    <t xml:space="preserve">                        Инициативные платежи, зачисляемые в бюджеты муниципальных округов (Строительство детско - спортивной площадки, ул. Коммунистическая, пос. Октябрьский)</t>
  </si>
  <si>
    <t>93611715020140020150</t>
  </si>
  <si>
    <t xml:space="preserve">                        Инициативные платежи, зачисляемые в бюджеты муниципальных округов (Ремонт дороги ул. Гагарина, с. Верхораменье)</t>
  </si>
  <si>
    <t>93611715020140021150</t>
  </si>
  <si>
    <t xml:space="preserve">                        Инициативные платежи, зачисляемые в бюджеты муниципальных округов (Ремонт водозабора, ж/д ст. Староверческая)</t>
  </si>
  <si>
    <t>93611715020140022150</t>
  </si>
  <si>
    <t xml:space="preserve">                        Инициативные платежи, зачисляемые в бюджеты муниципальных округов (Организация уличного освещения, с. Боровица)</t>
  </si>
  <si>
    <t>00020000000000000000</t>
  </si>
  <si>
    <t xml:space="preserve">      БЕЗВОЗМЕЗДНЫЕ ПОСТУПЛЕНИЯ</t>
  </si>
  <si>
    <t>00020210000000000000</t>
  </si>
  <si>
    <t xml:space="preserve">        Дотации бюджетам бюджетной системы Российской Федерации</t>
  </si>
  <si>
    <t>91220215001140000150</t>
  </si>
  <si>
    <t xml:space="preserve">          Дотации бюджетам муниципальных округов на выравнивание бюджетной обеспеченности из бюджета субъекта Российской Федерации</t>
  </si>
  <si>
    <t>00020220000000000000</t>
  </si>
  <si>
    <t xml:space="preserve">        Субсидии бюджетам бюджетной системы Российской Федерации (межбюджетные субсидии)</t>
  </si>
  <si>
    <t>93620220216140000150</t>
  </si>
  <si>
    <t xml:space="preserve">          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</si>
  <si>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90220225467140000150</t>
  </si>
  <si>
    <t xml:space="preserve">          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</si>
  <si>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90220225519140000150</t>
  </si>
  <si>
    <t xml:space="preserve">          Субсидии бюджетам муниципальных округов из областного бюджета на поддержку отрасли культуры</t>
  </si>
  <si>
    <t>90320225179140000150</t>
  </si>
  <si>
    <t xml:space="preserve">          Субсидии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</si>
  <si>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90320225304140000150</t>
  </si>
  <si>
    <t xml:space="preserve">          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</si>
  <si>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98020225555140000150</t>
  </si>
  <si>
    <t xml:space="preserve">          Субсидии бюджетам муниципальных округов на реализацию программ формирования современной городской среды</t>
  </si>
  <si>
    <t>90320229999140000150</t>
  </si>
  <si>
    <t>90320229999140010150</t>
  </si>
  <si>
    <t xml:space="preserve">                        Прочие субсидии бюджетам муниципальных округов (субсидии местным бюджетам из областного бюджета на оплату стоимости питания детей в лагерях, организованных муниципальными учреждениями, осуществляющими организацию отдыха и оздоровления детей в каникулярное время, с дневным пребыванием)</t>
  </si>
  <si>
    <t>90320229999140093150</t>
  </si>
  <si>
    <t xml:space="preserve">                        Прочие субсидии бюджетам муниципальных округов округов (Субсидии местным бюджетам из областного бюджета на реализацию мероприятий государственной программы Кировской области "Развитие физической культуры и спорта")</t>
  </si>
  <si>
    <t>90320229999140096150</t>
  </si>
  <si>
    <t xml:space="preserve">                        Прочие субсидии бюджетам муниципальных округов округов (Субсидия местным бюджетам из областного бюджета на реализацию мер, направленных на выполнение предписаний надзорных органов и приведение зданий в соответствие с требованиями, предъявляемыми к безопасности в процессе эксплуатации, в муниципальных образовательных организациях)</t>
  </si>
  <si>
    <t>91220229999140000150</t>
  </si>
  <si>
    <t>91220229999140030150</t>
  </si>
  <si>
    <t xml:space="preserve">                        Прочие субсидии бюджетам муниципальных округов округов (Субсидии местным бюджетам из областного бюджета на выполнение расходных обязательств муниципальных образований области)</t>
  </si>
  <si>
    <t>93620229999140000150</t>
  </si>
  <si>
    <t>93620229999140012150</t>
  </si>
  <si>
    <t xml:space="preserve">                        Прочие субсидии бюджета муниципальных округов (Субсидии местным бюджетам из областного бюджета на капитальный ремонт, ремонт и содержание автомобильных дорог общего пользования местного значения, отобранных по результатам опроса-голосования)</t>
  </si>
  <si>
    <t>93620229999140014150</t>
  </si>
  <si>
    <t xml:space="preserve">                        Прочие субсидии бюджета муниципальных округов (Субсидии местным бюджетам из областного бюджета на реализацию мероприятий по устройству и (или) модернизации уличного освещения населенных пунктов)</t>
  </si>
  <si>
    <t>93620229999140020150</t>
  </si>
  <si>
    <t xml:space="preserve">                        Прочие субсидии бюджетам муниципальных округов округов (Субсидии местным бюджетам из областного бюджета на повышение уровня подготовки лиц, замещающих муниципальные должности, и муниципальных служащих по основным вопросам деятельности органов местного самоуправления)</t>
  </si>
  <si>
    <t>93620229999140050150</t>
  </si>
  <si>
    <t xml:space="preserve">                        Прочие субсидии бюджетам муниципальных округов округов (Субсидии местным бюджетам из областного бюджета на софинансирование инвестиционных программ и проектов развития общественной инфраструктуры муниципальных образований в Кировской области)</t>
  </si>
  <si>
    <t>93620229999140091150</t>
  </si>
  <si>
    <t xml:space="preserve">                        Прочие субсидии бюджетам муниципальных округов (Субсидии местным бюджетам из областного бюджета на реализацию мероприятий, направленных на подготовку систем коммунальной инфраструктуры к работе в осенне-зимний период)</t>
  </si>
  <si>
    <t>93620229999140095150</t>
  </si>
  <si>
    <t xml:space="preserve">                        Прочие субсидии бюджетам муниципальных округов (Субсидии местным бюджетам из областного бюджета на реализацию мероприятий по борьбе с борщевиком Сосновского)</t>
  </si>
  <si>
    <t>98020229999140000150</t>
  </si>
  <si>
    <t>98020229999140099150</t>
  </si>
  <si>
    <t xml:space="preserve">                        Прочие субсидии бюджетам муниципальных округов (Субсидии местным бюджетам из областного бюджета на реализацию мероприятий по обустройству пешеходных переходов на автомобильных дорогах общего пользования местного значения)</t>
  </si>
  <si>
    <t>00020230000000000000</t>
  </si>
  <si>
    <t xml:space="preserve">        Субвенции бюджетам бюджетной системы Российской Федерации</t>
  </si>
  <si>
    <t>90220230024140000150</t>
  </si>
  <si>
    <t>90220230024141100150</t>
  </si>
  <si>
    <t xml:space="preserve">            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выплате отдельным категориям специалистов, работающих в муниципальных учреждениях и проживающих в сельских населенных пунктах или поселках городского типа области, частичной компенсации расходов на оплату жилого помещения и коммунальных услуг в виде ежемесячной денежной выплаты)</t>
  </si>
  <si>
    <t>90320230024140000150</t>
  </si>
  <si>
    <t>90320230024141700150</t>
  </si>
  <si>
    <t xml:space="preserve">            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возмещению расходов, связанных с предоставлением меры социальной поддержки, установленной абзацем первым части 1 статьи 15 Закона Кировской области "Об образовании в Кировской области", с учетом положений части 3 статьи 17 указанного Закона)</t>
  </si>
  <si>
    <t>90320230024141910150</t>
  </si>
  <si>
    <t xml:space="preserve">            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начислению и выплате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 педагогическим работникам муниципальных образовательных организаций, участвующим в проведении указанной государственной итоговой аттестации)</t>
  </si>
  <si>
    <t>90320230024141920150</t>
  </si>
  <si>
    <t xml:space="preserve">            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обеспечению бесплатным двухразовым питанием детей-инвалидов (инвалидов), не относящихся к категории обучающихся с ограниченными возможностями здоровья, обучающихся в муниципальных общеобразовательных организациях и не проживающих в них, а также выплате ежемесячной денежной компенсации родителям (законным представителям) детей-инвалидов, инвалидам в случае их обучения на дому)</t>
  </si>
  <si>
    <t>90320230029140000150</t>
  </si>
  <si>
    <t xml:space="preserve">         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</si>
  <si>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93620230024140000150</t>
  </si>
  <si>
    <t>93620230024141200150</t>
  </si>
  <si>
    <t xml:space="preserve">            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хранению, комплектованию, учету и использованию архивных документов)</t>
  </si>
  <si>
    <t>93620230024141400150</t>
  </si>
  <si>
    <t xml:space="preserve">            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осуществлению деятельности по опеке и попечительству)</t>
  </si>
  <si>
    <t>93620230024141500150</t>
  </si>
  <si>
    <t xml:space="preserve">            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государственных полномочий по созданию и деятельности в муниципальных образованиях административных комиссий)</t>
  </si>
  <si>
    <t>93620230024141900150</t>
  </si>
  <si>
    <t xml:space="preserve">                        Субвенции бюджетам муниципальных округов на выполнение передаваемых полномочий субъектов Российской Федерации (Субвенции местным бюджетам из областного бюджета на выполнение отдельных государственных полномочий по созданию в муниципальных районах, муниципальных и городских округах комиссий по делам несовершеннолетних и защите их прав и организации их деятельности в сфере профилактики безнадзорности и правонарушений несовершеннолетних, включая административную юрисдикцию)</t>
  </si>
  <si>
    <t>93620230027140000150</t>
  </si>
  <si>
    <t xml:space="preserve">          Субвенции бюджетам муниципальных округов на содержание ребенка, находящегося под опекой, попечительством, а также вознаграждение, причитающееся опекуну (попечителю), приемному родителю</t>
  </si>
  <si>
    <t>93620235082140000150</t>
  </si>
  <si>
    <t xml:space="preserve">          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</si>
  <si>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93620235118140000150</t>
  </si>
  <si>
    <t xml:space="preserve">          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</si>
  <si>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93620235120140000150</t>
  </si>
  <si>
    <t xml:space="preserve">          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</si>
  <si>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90320239999140000150</t>
  </si>
  <si>
    <t xml:space="preserve">          Прочие субвенции бюджетам муниципальных районов</t>
  </si>
  <si>
    <t>90320239999140100150</t>
  </si>
  <si>
    <t xml:space="preserve">                        Прочие субвенции бюджетам муниципальных округов (Субвенции местным бюджетам из областного бюджета на реализацию прав на получение общедоступного и бесплатного дошкольного, начального общего, основного общего, среднего общего и дополнительного образования детей в муниципальных общеобразовательных организациях)</t>
  </si>
  <si>
    <t>90320239999140101150</t>
  </si>
  <si>
    <t xml:space="preserve">                        Прочие субвенции бюджетам муниципальных округов (Субвенции местным бюджетам из областного бюджета на реализацию прав на получение общедоступного и бесплатного дошкольного образования в муниципальных дошкольных образовательных организациях)</t>
  </si>
  <si>
    <t>00020240000000000000</t>
  </si>
  <si>
    <t xml:space="preserve">        Иные межбюджетные трансферты</t>
  </si>
  <si>
    <t>90320245050140000150</t>
  </si>
  <si>
    <t xml:space="preserve">          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</si>
  <si>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90320245303140000150</t>
  </si>
  <si>
    <t xml:space="preserve">          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</si>
  <si>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90320249999140000150</t>
  </si>
  <si>
    <t xml:space="preserve">          Прочие межбюджетные трансферты, передаваемые бюджетам муниципальных округов</t>
  </si>
  <si>
    <t>90320249999140004150</t>
  </si>
  <si>
    <t xml:space="preserve">                        Прочие межбюджетные трансферты, передаваемые бюджетам муниципальных округов (Иные межбюджетные трансферты местным бюджетам из областного бюджета на финансовую поддержку детско-юношеского спорта)</t>
  </si>
  <si>
    <t>90320249999140007150</t>
  </si>
  <si>
    <t xml:space="preserve">                        Прочие межбюджетные трансферты, передаваемые бюджетам муниципальных округов (Иные межбюджетные трансферты местным бюджетам из областного бюджета на предоставление бесплатного горячего питания детям мобилизованных граждан)</t>
  </si>
  <si>
    <t>90320249999140016150</t>
  </si>
  <si>
    <t xml:space="preserve">                        Прочие межбюджетные трансферты, передаваемые бюджетам муниципальных округов (Иные межбюджетные трансферты местным бюджетам из областного бюджета на возмещение расходов, связанных с освобождением от платы, взимаемой с родителей (законных представителей) за присмотр и уход за ребенком участника специальной военной операции, посещающим на территории Кировской области муниципальную образовательную организацию, реализующую образовательную программу дошкольного образования)</t>
  </si>
  <si>
    <t>91220249999140000150</t>
  </si>
  <si>
    <t>91220249999140018150</t>
  </si>
  <si>
    <t xml:space="preserve">                        Прочие межбюджетные трансферты, передаваемые бюджетам муниципальных округов (Иные межбюджетные трансферты местным бюджетам из областного бюджета на поощрение муниципальных образований Кировской области, достигших наилучших показателей при выполнении государственных задач)</t>
  </si>
  <si>
    <t>93620249999140000150</t>
  </si>
  <si>
    <t>93620249999140009150</t>
  </si>
  <si>
    <t xml:space="preserve">                        Прочие межбюджетные трансферты, передаваемые бюджетам муниципальных округов (Иные межбюджетные трансферты местным бюджетам из областного бюджета на возмещение расходов по оказанию дополнительной меры социальной поддержки для членов семей военнослужащих, связанной с обеспечением и доставкой твердого топлива)</t>
  </si>
  <si>
    <t>93620249999140010150</t>
  </si>
  <si>
    <t xml:space="preserve">                        Прочие межбюджетные трансферты, передаваемые бюджетам муниципальных округов (Иные межбюджетные трансферты местным бюджетам из областного бюджета на регулирование численности волка в целях обеспечения безопасности и жизнедеятельности населения)</t>
  </si>
  <si>
    <t>93620249999140015150</t>
  </si>
  <si>
    <t xml:space="preserve">                        Прочие межбюдетные трансферты (Иные межбюджетные трансферты местным бюджетам из областного бюджета на сохранение и реставрацию памятников Великой Отечественной войны и благоустройство прилегающих к ним территорий)</t>
  </si>
  <si>
    <t>98020249999140000150</t>
  </si>
  <si>
    <t>98020249999140017150</t>
  </si>
  <si>
    <t xml:space="preserve">                        Прочие межбюджетные трансферты, передаваемые бюджетам муниципальных округов (Иные межбюджетные трансферты местным бюджетам из фонда поддержки инициатив населения на реализацию инициатив населения в сфере жилищно-коммунального хозяйства)</t>
  </si>
  <si>
    <t>00020700000000000000</t>
  </si>
  <si>
    <t xml:space="preserve">        ПРОЧИЕ БЕЗВОЗМЕЗДНЫЕ ПОСТУПЛЕНИЯ</t>
  </si>
  <si>
    <t xml:space="preserve">          Прочие безвозмездные поступления в бюджеты муниципальных округов</t>
  </si>
  <si>
    <t>93620704050140000150</t>
  </si>
  <si>
    <t>ИТОГО ДОХОДОВ</t>
  </si>
  <si>
    <t>итого налоговых доходов</t>
  </si>
  <si>
    <t>итого неналоговых доходов</t>
  </si>
  <si>
    <t>всего налоговых и неналоговых доходов</t>
  </si>
  <si>
    <t>Приложение 3</t>
  </si>
  <si>
    <t>к решению  Думы</t>
  </si>
  <si>
    <t>Мурашинского муниципального округа</t>
  </si>
  <si>
    <t>Прогнозируемые объёмы поступления доходов бюджета Мурашинского муниципального округа по статьям и подстатьям классификации доходов бюджетов на 2025 год</t>
  </si>
  <si>
    <t>Код БК</t>
  </si>
  <si>
    <t>Наименование дохода</t>
  </si>
  <si>
    <t>Сумма               (тыс. руб.)</t>
  </si>
  <si>
    <t>90320704050140000150</t>
  </si>
  <si>
    <t>93620220299140000150</t>
  </si>
  <si>
    <t xml:space="preserve">          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</si>
  <si>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93620220302140000150</t>
  </si>
  <si>
    <t xml:space="preserve">          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</si>
  <si>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90320249999140014150</t>
  </si>
  <si>
    <t xml:space="preserve">                        (Прочие межбюджетные трансферты) Иные межбюджетные трансферты местным бюджетам из областного бюджета на предоставление гранта муниципальным общеобразовательным организациям Кировской области, подготовившим обучающихся к сдаче единого государственного экзамена по математике (профильный уровень) и (или) физике</t>
  </si>
  <si>
    <t>Прочие субсидии бюджетам муниципальных округов</t>
  </si>
  <si>
    <t>Субвенции бюджетам муниципальных округов на выполнение передаваемых полномочий субъектов Российской Федерации</t>
  </si>
  <si>
    <t>98020220299140000150</t>
  </si>
  <si>
    <t>98020220302140000150</t>
  </si>
  <si>
    <t xml:space="preserve">Сумма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</si>
</sst>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Arial Cyr"/>
    </font>
    <font>
      <sz val="12"/>
      <name val="Calibri"/>
      <family val="2"/>
      <scheme val="minor"/>
    </font>
    <font>
      <b/>
      <i/>
      <sz val="14"/>
      <color rgb="FF000000"/>
      <name val="Arial Cyr"/>
    </font>
    <font>
      <b/>
      <i/>
      <sz val="14"/>
      <name val="Calibri"/>
      <family val="2"/>
      <scheme val="minor"/>
    </font>
    <font>
      <i/>
      <sz val="10"/>
      <color rgb="FF000000"/>
      <name val="Arial Cyr"/>
    </font>
    <font>
      <i/>
      <sz val="12"/>
      <color rgb="FF000000"/>
      <name val="Arial Cyr"/>
    </font>
    <font>
      <i/>
      <sz val="11"/>
      <name val="Calibri"/>
      <family val="2"/>
      <scheme val="minor"/>
    </font>
    <font>
      <b/>
      <sz val="14"/>
      <color rgb="FF000000"/>
      <name val="Arial Cyr"/>
      <charset val="204"/>
    </font>
    <font>
      <b/>
      <sz val="12"/>
      <color rgb="FF000000"/>
      <name val="Arial Cyr"/>
      <charset val="204"/>
    </font>
    <font>
      <sz val="12"/>
      <color rgb="FF000000"/>
      <name val="Arial Cyr"/>
      <charset val="204"/>
    </font>
    <font>
      <b/>
      <i/>
      <sz val="10"/>
      <color rgb="FF000000"/>
      <name val="Arial Cyr"/>
    </font>
    <font>
      <i/>
      <sz val="12"/>
      <color rgb="FF000000"/>
      <name val="Arial Cyr"/>
      <charset val="204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0" fontId="1" fillId="0" borderId="1">
      <alignment horizontal="left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wrapText="1"/>
    </xf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0" fontId="1" fillId="0" borderId="2">
      <alignment horizontal="center" vertical="top" wrapText="1"/>
    </xf>
    <xf numFmtId="4" fontId="3" fillId="2" borderId="2">
      <alignment horizontal="right" vertical="top" shrinkToFit="1"/>
    </xf>
    <xf numFmtId="10" fontId="3" fillId="2" borderId="2">
      <alignment horizontal="center" vertical="top" shrinkToFit="1"/>
    </xf>
    <xf numFmtId="4" fontId="1" fillId="0" borderId="2">
      <alignment horizontal="right" vertical="top" shrinkToFit="1"/>
    </xf>
    <xf numFmtId="10" fontId="1" fillId="0" borderId="2">
      <alignment horizontal="center" vertical="top" shrinkToFit="1"/>
    </xf>
    <xf numFmtId="1" fontId="3" fillId="0" borderId="2">
      <alignment horizontal="left" vertical="top" shrinkToFit="1"/>
    </xf>
    <xf numFmtId="1" fontId="3" fillId="0" borderId="4">
      <alignment horizontal="left" vertical="top" shrinkToFit="1"/>
    </xf>
    <xf numFmtId="4" fontId="3" fillId="3" borderId="2">
      <alignment horizontal="right" vertical="top" shrinkToFit="1"/>
    </xf>
    <xf numFmtId="10" fontId="3" fillId="3" borderId="2">
      <alignment horizontal="center" vertical="top" shrinkToFi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64" fontId="3" fillId="2" borderId="2">
      <alignment horizontal="right" vertical="top" shrinkToFit="1"/>
    </xf>
    <xf numFmtId="164" fontId="3" fillId="3" borderId="2">
      <alignment horizontal="right" vertical="top" shrinkToFit="1"/>
    </xf>
    <xf numFmtId="164" fontId="1" fillId="0" borderId="2">
      <alignment horizontal="right" vertical="top" shrinkToFit="1"/>
    </xf>
  </cellStyleXfs>
  <cellXfs count="94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>
      <alignment horizontal="left" wrapText="1"/>
    </xf>
    <xf numFmtId="0" fontId="1" fillId="0" borderId="1" xfId="1">
      <alignment horizontal="left" wrapText="1"/>
    </xf>
    <xf numFmtId="0" fontId="1" fillId="0" borderId="1" xfId="2" applyNumberFormat="1" applyProtection="1"/>
    <xf numFmtId="0" fontId="1" fillId="0" borderId="1" xfId="5">
      <alignment horizontal="right"/>
    </xf>
    <xf numFmtId="0" fontId="1" fillId="0" borderId="2" xfId="6" applyNumberFormat="1" applyProtection="1">
      <alignment horizontal="center" vertical="center" wrapText="1"/>
    </xf>
    <xf numFmtId="1" fontId="1" fillId="0" borderId="2" xfId="8" applyNumberFormat="1" applyProtection="1">
      <alignment horizontal="center" vertical="top" shrinkToFit="1"/>
    </xf>
    <xf numFmtId="0" fontId="1" fillId="0" borderId="2" xfId="9" applyNumberFormat="1" applyProtection="1">
      <alignment horizontal="left" vertical="top" wrapText="1"/>
    </xf>
    <xf numFmtId="0" fontId="1" fillId="0" borderId="2" xfId="10" applyNumberFormat="1" applyProtection="1">
      <alignment horizontal="center" vertical="top" wrapText="1"/>
    </xf>
    <xf numFmtId="4" fontId="3" fillId="2" borderId="2" xfId="11" applyNumberFormat="1" applyProtection="1">
      <alignment horizontal="right" vertical="top" shrinkToFit="1"/>
    </xf>
    <xf numFmtId="10" fontId="3" fillId="2" borderId="2" xfId="12" applyNumberFormat="1" applyProtection="1">
      <alignment horizontal="center" vertical="top" shrinkToFit="1"/>
    </xf>
    <xf numFmtId="4" fontId="1" fillId="0" borderId="2" xfId="13" applyNumberFormat="1" applyProtection="1">
      <alignment horizontal="right" vertical="top" shrinkToFit="1"/>
    </xf>
    <xf numFmtId="10" fontId="1" fillId="0" borderId="2" xfId="14" applyNumberFormat="1" applyProtection="1">
      <alignment horizontal="center" vertical="top" shrinkToFit="1"/>
    </xf>
    <xf numFmtId="4" fontId="3" fillId="3" borderId="2" xfId="17" applyNumberFormat="1" applyProtection="1">
      <alignment horizontal="right" vertical="top" shrinkToFit="1"/>
    </xf>
    <xf numFmtId="10" fontId="3" fillId="3" borderId="2" xfId="18" applyNumberFormat="1" applyProtection="1">
      <alignment horizontal="center" vertical="top" shrinkToFit="1"/>
    </xf>
    <xf numFmtId="0" fontId="1" fillId="0" borderId="2" xfId="10" applyNumberFormat="1" applyAlignment="1" applyProtection="1">
      <alignment horizontal="left" vertical="top" wrapText="1"/>
    </xf>
    <xf numFmtId="1" fontId="3" fillId="0" borderId="2" xfId="8" applyNumberFormat="1" applyFont="1" applyProtection="1">
      <alignment horizontal="center" vertical="top" shrinkToFit="1"/>
    </xf>
    <xf numFmtId="0" fontId="3" fillId="0" borderId="2" xfId="9" applyNumberFormat="1" applyFont="1" applyProtection="1">
      <alignment horizontal="left" vertical="top" wrapText="1"/>
    </xf>
    <xf numFmtId="0" fontId="3" fillId="0" borderId="1" xfId="2" applyNumberFormat="1" applyFont="1" applyProtection="1"/>
    <xf numFmtId="0" fontId="7" fillId="0" borderId="0" xfId="0" applyFont="1" applyProtection="1">
      <protection locked="0"/>
    </xf>
    <xf numFmtId="1" fontId="10" fillId="0" borderId="2" xfId="8" applyNumberFormat="1" applyFont="1" applyProtection="1">
      <alignment horizontal="center" vertical="top" shrinkToFit="1"/>
    </xf>
    <xf numFmtId="0" fontId="10" fillId="0" borderId="1" xfId="2" applyNumberFormat="1" applyFont="1" applyProtection="1"/>
    <xf numFmtId="0" fontId="11" fillId="0" borderId="0" xfId="0" applyFont="1" applyProtection="1">
      <protection locked="0"/>
    </xf>
    <xf numFmtId="0" fontId="10" fillId="0" borderId="2" xfId="10" applyNumberFormat="1" applyFont="1" applyAlignment="1" applyProtection="1">
      <alignment horizontal="right" vertical="top" wrapText="1"/>
    </xf>
    <xf numFmtId="1" fontId="3" fillId="0" borderId="2" xfId="8" applyNumberFormat="1" applyFont="1" applyFill="1" applyProtection="1">
      <alignment horizontal="center" vertical="top" shrinkToFit="1"/>
    </xf>
    <xf numFmtId="0" fontId="3" fillId="0" borderId="2" xfId="9" applyNumberFormat="1" applyFont="1" applyFill="1" applyProtection="1">
      <alignment horizontal="left" vertical="top" wrapText="1"/>
    </xf>
    <xf numFmtId="0" fontId="3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1" fontId="12" fillId="0" borderId="2" xfId="8" applyNumberFormat="1" applyFont="1" applyProtection="1">
      <alignment horizontal="center" vertical="top" shrinkToFit="1"/>
    </xf>
    <xf numFmtId="0" fontId="12" fillId="0" borderId="2" xfId="9" applyNumberFormat="1" applyFont="1" applyProtection="1">
      <alignment horizontal="left" vertical="top" wrapText="1"/>
    </xf>
    <xf numFmtId="0" fontId="12" fillId="0" borderId="1" xfId="2" applyNumberFormat="1" applyFont="1" applyProtection="1"/>
    <xf numFmtId="0" fontId="14" fillId="0" borderId="0" xfId="0" applyFont="1" applyProtection="1">
      <protection locked="0"/>
    </xf>
    <xf numFmtId="1" fontId="12" fillId="0" borderId="2" xfId="8" applyNumberFormat="1" applyFont="1" applyFill="1" applyProtection="1">
      <alignment horizontal="center" vertical="top" shrinkToFit="1"/>
    </xf>
    <xf numFmtId="0" fontId="12" fillId="0" borderId="2" xfId="9" applyNumberFormat="1" applyFont="1" applyFill="1" applyProtection="1">
      <alignment horizontal="left" vertical="top" wrapText="1"/>
    </xf>
    <xf numFmtId="0" fontId="12" fillId="0" borderId="1" xfId="2" applyNumberFormat="1" applyFont="1" applyFill="1" applyProtection="1"/>
    <xf numFmtId="0" fontId="14" fillId="0" borderId="0" xfId="0" applyFont="1" applyFill="1" applyProtection="1">
      <protection locked="0"/>
    </xf>
    <xf numFmtId="164" fontId="2" fillId="0" borderId="2" xfId="11" applyNumberFormat="1" applyFont="1" applyFill="1" applyProtection="1">
      <alignment horizontal="right" vertical="top" shrinkToFit="1"/>
    </xf>
    <xf numFmtId="164" fontId="8" fillId="0" borderId="2" xfId="11" applyNumberFormat="1" applyFont="1" applyFill="1" applyProtection="1">
      <alignment horizontal="right" vertical="top" shrinkToFit="1"/>
    </xf>
    <xf numFmtId="164" fontId="10" fillId="0" borderId="2" xfId="11" applyNumberFormat="1" applyFont="1" applyFill="1" applyProtection="1">
      <alignment horizontal="right" vertical="top" shrinkToFit="1"/>
    </xf>
    <xf numFmtId="164" fontId="13" fillId="0" borderId="2" xfId="11" applyNumberFormat="1" applyFont="1" applyFill="1" applyProtection="1">
      <alignment horizontal="right" vertical="top" shrinkToFit="1"/>
    </xf>
    <xf numFmtId="164" fontId="8" fillId="0" borderId="2" xfId="13" applyNumberFormat="1" applyFont="1" applyProtection="1">
      <alignment horizontal="right" vertical="top" shrinkToFit="1"/>
    </xf>
    <xf numFmtId="164" fontId="9" fillId="0" borderId="0" xfId="0" applyNumberFormat="1" applyFont="1" applyProtection="1">
      <protection locked="0"/>
    </xf>
    <xf numFmtId="164" fontId="10" fillId="0" borderId="2" xfId="13" applyNumberFormat="1" applyFont="1" applyProtection="1">
      <alignment horizontal="right" vertical="top" shrinkToFit="1"/>
    </xf>
    <xf numFmtId="164" fontId="3" fillId="2" borderId="2" xfId="25" applyNumberFormat="1" applyProtection="1">
      <alignment horizontal="right" vertical="top" shrinkToFit="1"/>
    </xf>
    <xf numFmtId="164" fontId="17" fillId="0" borderId="2" xfId="25" applyNumberFormat="1" applyFont="1" applyFill="1" applyProtection="1">
      <alignment horizontal="right" vertical="top" shrinkToFit="1"/>
    </xf>
    <xf numFmtId="164" fontId="2" fillId="0" borderId="2" xfId="25" applyNumberFormat="1" applyFont="1" applyFill="1" applyProtection="1">
      <alignment horizontal="right" vertical="top" shrinkToFit="1"/>
    </xf>
    <xf numFmtId="164" fontId="2" fillId="0" borderId="2" xfId="26" applyNumberFormat="1" applyFont="1" applyFill="1" applyProtection="1">
      <alignment horizontal="right" vertical="top" shrinkToFit="1"/>
    </xf>
    <xf numFmtId="164" fontId="1" fillId="0" borderId="2" xfId="27" applyNumberFormat="1" applyProtection="1">
      <alignment horizontal="right" vertical="top" shrinkToFit="1"/>
    </xf>
    <xf numFmtId="0" fontId="3" fillId="0" borderId="2" xfId="10" applyNumberFormat="1" applyFont="1" applyFill="1" applyProtection="1">
      <alignment horizontal="center" vertical="top" wrapText="1"/>
    </xf>
    <xf numFmtId="164" fontId="3" fillId="0" borderId="2" xfId="25" applyNumberFormat="1" applyFont="1" applyFill="1" applyProtection="1">
      <alignment horizontal="right" vertical="top" shrinkToFit="1"/>
    </xf>
    <xf numFmtId="4" fontId="3" fillId="0" borderId="2" xfId="11" applyNumberFormat="1" applyFont="1" applyFill="1" applyProtection="1">
      <alignment horizontal="right" vertical="top" shrinkToFit="1"/>
    </xf>
    <xf numFmtId="10" fontId="3" fillId="0" borderId="2" xfId="12" applyNumberFormat="1" applyFont="1" applyFill="1" applyProtection="1">
      <alignment horizontal="center" vertical="top" shrinkToFit="1"/>
    </xf>
    <xf numFmtId="164" fontId="8" fillId="0" borderId="2" xfId="27" applyNumberFormat="1" applyFont="1" applyProtection="1">
      <alignment horizontal="right" vertical="top" shrinkToFit="1"/>
    </xf>
    <xf numFmtId="1" fontId="2" fillId="0" borderId="4" xfId="16" applyNumberFormat="1" applyFont="1" applyFill="1" applyProtection="1">
      <alignment horizontal="left" vertical="top" shrinkToFit="1"/>
    </xf>
    <xf numFmtId="0" fontId="12" fillId="0" borderId="2" xfId="10" applyNumberFormat="1" applyFont="1" applyProtection="1">
      <alignment horizontal="center" vertical="top" wrapText="1"/>
    </xf>
    <xf numFmtId="164" fontId="18" fillId="2" borderId="2" xfId="25" applyNumberFormat="1" applyFont="1" applyProtection="1">
      <alignment horizontal="right" vertical="top" shrinkToFit="1"/>
    </xf>
    <xf numFmtId="164" fontId="19" fillId="0" borderId="2" xfId="25" applyNumberFormat="1" applyFont="1" applyFill="1" applyProtection="1">
      <alignment horizontal="right" vertical="top" shrinkToFit="1"/>
    </xf>
    <xf numFmtId="4" fontId="12" fillId="0" borderId="2" xfId="13" applyNumberFormat="1" applyFont="1" applyProtection="1">
      <alignment horizontal="right" vertical="top" shrinkToFit="1"/>
    </xf>
    <xf numFmtId="10" fontId="12" fillId="0" borderId="2" xfId="14" applyNumberFormat="1" applyFont="1" applyProtection="1">
      <alignment horizontal="center" vertical="top" shrinkToFit="1"/>
    </xf>
    <xf numFmtId="0" fontId="18" fillId="0" borderId="1" xfId="2" applyNumberFormat="1" applyFont="1" applyFill="1" applyProtection="1"/>
    <xf numFmtId="0" fontId="20" fillId="0" borderId="0" xfId="0" applyFont="1" applyFill="1" applyProtection="1">
      <protection locked="0"/>
    </xf>
    <xf numFmtId="1" fontId="1" fillId="0" borderId="2" xfId="8" applyNumberFormat="1" applyFont="1" applyFill="1" applyProtection="1">
      <alignment horizontal="center" vertical="top" shrinkToFit="1"/>
    </xf>
    <xf numFmtId="0" fontId="1" fillId="0" borderId="2" xfId="10" applyNumberFormat="1" applyFont="1" applyFill="1" applyProtection="1">
      <alignment horizontal="center" vertical="top" wrapText="1"/>
    </xf>
    <xf numFmtId="164" fontId="1" fillId="0" borderId="2" xfId="25" applyNumberFormat="1" applyFont="1" applyFill="1" applyProtection="1">
      <alignment horizontal="right" vertical="top" shrinkToFit="1"/>
    </xf>
    <xf numFmtId="164" fontId="8" fillId="0" borderId="2" xfId="25" applyNumberFormat="1" applyFont="1" applyFill="1" applyProtection="1">
      <alignment horizontal="right" vertical="top" shrinkToFit="1"/>
    </xf>
    <xf numFmtId="0" fontId="12" fillId="0" borderId="2" xfId="10" applyNumberFormat="1" applyFont="1" applyFill="1" applyProtection="1">
      <alignment horizontal="center" vertical="top" wrapText="1"/>
    </xf>
    <xf numFmtId="164" fontId="12" fillId="0" borderId="2" xfId="25" applyNumberFormat="1" applyFont="1" applyFill="1" applyProtection="1">
      <alignment horizontal="right" vertical="top" shrinkToFit="1"/>
    </xf>
    <xf numFmtId="164" fontId="13" fillId="0" borderId="2" xfId="25" applyNumberFormat="1" applyFont="1" applyFill="1" applyProtection="1">
      <alignment horizontal="right" vertical="top" shrinkToFit="1"/>
    </xf>
    <xf numFmtId="4" fontId="12" fillId="0" borderId="2" xfId="11" applyNumberFormat="1" applyFont="1" applyFill="1" applyProtection="1">
      <alignment horizontal="right" vertical="top" shrinkToFit="1"/>
    </xf>
    <xf numFmtId="10" fontId="12" fillId="0" borderId="2" xfId="12" applyNumberFormat="1" applyFont="1" applyFill="1" applyProtection="1">
      <alignment horizontal="center" vertical="top" shrinkToFit="1"/>
    </xf>
    <xf numFmtId="4" fontId="3" fillId="0" borderId="2" xfId="13" applyNumberFormat="1" applyFont="1" applyFill="1" applyProtection="1">
      <alignment horizontal="right" vertical="top" shrinkToFit="1"/>
    </xf>
    <xf numFmtId="10" fontId="3" fillId="0" borderId="2" xfId="14" applyNumberFormat="1" applyFont="1" applyFill="1" applyProtection="1">
      <alignment horizontal="center" vertical="top" shrinkToFit="1"/>
    </xf>
    <xf numFmtId="4" fontId="1" fillId="0" borderId="2" xfId="13" applyNumberFormat="1" applyFont="1" applyFill="1" applyProtection="1">
      <alignment horizontal="right" vertical="top" shrinkToFit="1"/>
    </xf>
    <xf numFmtId="10" fontId="1" fillId="0" borderId="2" xfId="14" applyNumberFormat="1" applyFont="1" applyFill="1" applyProtection="1">
      <alignment horizontal="center" vertical="top" shrinkToFit="1"/>
    </xf>
    <xf numFmtId="0" fontId="1" fillId="0" borderId="1" xfId="2" applyNumberFormat="1" applyFont="1" applyFill="1" applyProtection="1"/>
    <xf numFmtId="0" fontId="0" fillId="0" borderId="0" xfId="0" applyFont="1" applyFill="1" applyProtection="1">
      <protection locked="0"/>
    </xf>
    <xf numFmtId="4" fontId="12" fillId="0" borderId="2" xfId="13" applyNumberFormat="1" applyFont="1" applyFill="1" applyProtection="1">
      <alignment horizontal="right" vertical="top" shrinkToFit="1"/>
    </xf>
    <xf numFmtId="10" fontId="12" fillId="0" borderId="2" xfId="14" applyNumberFormat="1" applyFont="1" applyFill="1" applyProtection="1">
      <alignment horizontal="center" vertical="top" shrinkToFit="1"/>
    </xf>
    <xf numFmtId="0" fontId="1" fillId="0" borderId="2" xfId="9" applyNumberFormat="1" applyFont="1" applyFill="1" applyProtection="1">
      <alignment horizontal="left" vertical="top" wrapText="1"/>
    </xf>
    <xf numFmtId="1" fontId="2" fillId="0" borderId="2" xfId="15" applyNumberFormat="1" applyFont="1" applyFill="1" applyProtection="1">
      <alignment horizontal="left" vertical="top" shrinkToFit="1"/>
    </xf>
    <xf numFmtId="1" fontId="2" fillId="0" borderId="2" xfId="15" applyFont="1" applyFill="1">
      <alignment horizontal="left" vertical="top" shrinkToFit="1"/>
    </xf>
    <xf numFmtId="0" fontId="1" fillId="0" borderId="5" xfId="5" applyNumberFormat="1" applyBorder="1" applyAlignment="1" applyProtection="1">
      <alignment horizontal="right"/>
    </xf>
    <xf numFmtId="0" fontId="8" fillId="0" borderId="1" xfId="1" applyNumberFormat="1" applyFont="1" applyAlignment="1" applyProtection="1">
      <alignment horizontal="right" wrapText="1"/>
    </xf>
    <xf numFmtId="0" fontId="1" fillId="0" borderId="1" xfId="1" applyNumberFormat="1" applyAlignment="1" applyProtection="1">
      <alignment horizontal="center" wrapText="1"/>
    </xf>
    <xf numFmtId="0" fontId="15" fillId="0" borderId="1" xfId="1" applyNumberFormat="1" applyFont="1" applyAlignment="1" applyProtection="1">
      <alignment horizontal="center" wrapText="1"/>
    </xf>
    <xf numFmtId="0" fontId="1" fillId="0" borderId="2" xfId="6" applyNumberFormat="1" applyFont="1" applyProtection="1">
      <alignment horizontal="center" vertical="center" wrapText="1"/>
    </xf>
    <xf numFmtId="0" fontId="1" fillId="0" borderId="2" xfId="6" applyFont="1">
      <alignment horizontal="center" vertical="center" wrapText="1"/>
    </xf>
    <xf numFmtId="0" fontId="16" fillId="0" borderId="2" xfId="6" applyNumberFormat="1" applyFont="1" applyProtection="1">
      <alignment horizontal="center" vertical="center" wrapText="1"/>
    </xf>
    <xf numFmtId="0" fontId="16" fillId="0" borderId="2" xfId="6" applyFont="1">
      <alignment horizontal="center" vertical="center" wrapText="1"/>
    </xf>
    <xf numFmtId="0" fontId="1" fillId="0" borderId="2" xfId="6" applyNumberFormat="1" applyProtection="1">
      <alignment horizontal="center" vertical="center" wrapText="1"/>
    </xf>
    <xf numFmtId="0" fontId="1" fillId="0" borderId="2" xfId="6">
      <alignment horizontal="center" vertical="center" wrapText="1"/>
    </xf>
    <xf numFmtId="0" fontId="16" fillId="0" borderId="2" xfId="10" applyNumberFormat="1" applyFont="1" applyAlignment="1" applyProtection="1">
      <alignment horizontal="center" vertical="center" wrapText="1"/>
    </xf>
    <xf numFmtId="0" fontId="16" fillId="0" borderId="2" xfId="10" applyFont="1" applyAlignment="1">
      <alignment horizontal="center" vertical="center" wrapText="1"/>
    </xf>
  </cellXfs>
  <cellStyles count="28">
    <cellStyle name="br" xfId="21"/>
    <cellStyle name="col" xfId="20"/>
    <cellStyle name="st24" xfId="26"/>
    <cellStyle name="st25" xfId="25"/>
    <cellStyle name="st26" xfId="27"/>
    <cellStyle name="style0" xfId="22"/>
    <cellStyle name="td" xfId="23"/>
    <cellStyle name="tr" xfId="19"/>
    <cellStyle name="xl21" xfId="24"/>
    <cellStyle name="xl22" xfId="6"/>
    <cellStyle name="xl23" xfId="8"/>
    <cellStyle name="xl24" xfId="2"/>
    <cellStyle name="xl25" xfId="10"/>
    <cellStyle name="xl26" xfId="15"/>
    <cellStyle name="xl27" xfId="16"/>
    <cellStyle name="xl28" xfId="13"/>
    <cellStyle name="xl29" xfId="17"/>
    <cellStyle name="xl30" xfId="1"/>
    <cellStyle name="xl31" xfId="7"/>
    <cellStyle name="xl32" xfId="14"/>
    <cellStyle name="xl33" xfId="18"/>
    <cellStyle name="xl34" xfId="3"/>
    <cellStyle name="xl35" xfId="4"/>
    <cellStyle name="xl36" xfId="5"/>
    <cellStyle name="xl37" xfId="9"/>
    <cellStyle name="xl38" xfId="11"/>
    <cellStyle name="xl39" xfId="1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5"/>
  <sheetViews>
    <sheetView showGridLines="0" showZeros="0" tabSelected="1" zoomScaleNormal="100" zoomScaleSheetLayoutView="100" workbookViewId="0">
      <selection activeCell="T8" sqref="T8"/>
    </sheetView>
  </sheetViews>
  <sheetFormatPr defaultRowHeight="15.75" outlineLevelRow="3" x14ac:dyDescent="0.25"/>
  <cols>
    <col min="1" max="1" width="21.7109375" style="1" customWidth="1"/>
    <col min="2" max="2" width="86.42578125" style="1" customWidth="1"/>
    <col min="3" max="19" width="9.140625" style="1" hidden="1"/>
    <col min="20" max="20" width="17.7109375" style="42" customWidth="1"/>
    <col min="21" max="32" width="9.140625" style="1" hidden="1"/>
    <col min="33" max="33" width="9.140625" style="1" customWidth="1"/>
    <col min="34" max="16384" width="9.140625" style="1"/>
  </cols>
  <sheetData>
    <row r="1" spans="1:33" x14ac:dyDescent="0.25">
      <c r="A1" s="83" t="s">
        <v>258</v>
      </c>
      <c r="B1" s="83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4"/>
    </row>
    <row r="2" spans="1:33" x14ac:dyDescent="0.25">
      <c r="A2" s="83" t="s">
        <v>259</v>
      </c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x14ac:dyDescent="0.25">
      <c r="A3" s="83" t="s">
        <v>260</v>
      </c>
      <c r="B3" s="83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4"/>
    </row>
    <row r="4" spans="1:33" ht="45" customHeight="1" x14ac:dyDescent="0.25">
      <c r="A4" s="85" t="s">
        <v>261</v>
      </c>
      <c r="B4" s="85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5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4"/>
    </row>
    <row r="5" spans="1:33" ht="27.75" customHeight="1" x14ac:dyDescent="0.25">
      <c r="A5" s="82" t="s">
        <v>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4"/>
    </row>
    <row r="6" spans="1:33" ht="15" customHeight="1" x14ac:dyDescent="0.25">
      <c r="A6" s="88" t="s">
        <v>262</v>
      </c>
      <c r="B6" s="92" t="s">
        <v>263</v>
      </c>
      <c r="C6" s="88" t="s">
        <v>264</v>
      </c>
      <c r="D6" s="90" t="s">
        <v>1</v>
      </c>
      <c r="E6" s="90" t="s">
        <v>1</v>
      </c>
      <c r="F6" s="90" t="s">
        <v>1</v>
      </c>
      <c r="G6" s="90" t="s">
        <v>1</v>
      </c>
      <c r="H6" s="90" t="s">
        <v>1</v>
      </c>
      <c r="I6" s="90" t="s">
        <v>2</v>
      </c>
      <c r="J6" s="91"/>
      <c r="K6" s="91"/>
      <c r="L6" s="90" t="s">
        <v>3</v>
      </c>
      <c r="M6" s="91"/>
      <c r="N6" s="91"/>
      <c r="O6" s="90" t="s">
        <v>1</v>
      </c>
      <c r="P6" s="90" t="s">
        <v>1</v>
      </c>
      <c r="Q6" s="90" t="s">
        <v>1</v>
      </c>
      <c r="R6" s="90" t="s">
        <v>1</v>
      </c>
      <c r="S6" s="86" t="s">
        <v>1</v>
      </c>
      <c r="T6" s="88" t="s">
        <v>276</v>
      </c>
      <c r="U6" s="90" t="s">
        <v>1</v>
      </c>
      <c r="V6" s="90" t="s">
        <v>1</v>
      </c>
      <c r="W6" s="90" t="s">
        <v>1</v>
      </c>
      <c r="X6" s="90" t="s">
        <v>1</v>
      </c>
      <c r="Y6" s="90" t="s">
        <v>1</v>
      </c>
      <c r="Z6" s="90" t="s">
        <v>1</v>
      </c>
      <c r="AA6" s="90" t="s">
        <v>4</v>
      </c>
      <c r="AB6" s="91"/>
      <c r="AC6" s="90" t="s">
        <v>5</v>
      </c>
      <c r="AD6" s="91"/>
      <c r="AE6" s="90" t="s">
        <v>6</v>
      </c>
      <c r="AF6" s="91"/>
      <c r="AG6" s="4"/>
    </row>
    <row r="7" spans="1:33" ht="8.25" customHeight="1" x14ac:dyDescent="0.25">
      <c r="A7" s="89"/>
      <c r="B7" s="93"/>
      <c r="C7" s="89"/>
      <c r="D7" s="91"/>
      <c r="E7" s="91"/>
      <c r="F7" s="91"/>
      <c r="G7" s="91"/>
      <c r="H7" s="91"/>
      <c r="I7" s="6" t="s">
        <v>1</v>
      </c>
      <c r="J7" s="6" t="s">
        <v>1</v>
      </c>
      <c r="K7" s="6" t="s">
        <v>1</v>
      </c>
      <c r="L7" s="6" t="s">
        <v>1</v>
      </c>
      <c r="M7" s="6" t="s">
        <v>1</v>
      </c>
      <c r="N7" s="6" t="s">
        <v>1</v>
      </c>
      <c r="O7" s="91"/>
      <c r="P7" s="91"/>
      <c r="Q7" s="91"/>
      <c r="R7" s="91"/>
      <c r="S7" s="87"/>
      <c r="T7" s="89"/>
      <c r="U7" s="91"/>
      <c r="V7" s="91"/>
      <c r="W7" s="91"/>
      <c r="X7" s="91"/>
      <c r="Y7" s="91"/>
      <c r="Z7" s="91"/>
      <c r="AA7" s="6" t="s">
        <v>1</v>
      </c>
      <c r="AB7" s="6" t="s">
        <v>1</v>
      </c>
      <c r="AC7" s="6" t="s">
        <v>1</v>
      </c>
      <c r="AD7" s="6" t="s">
        <v>1</v>
      </c>
      <c r="AE7" s="6" t="s">
        <v>1</v>
      </c>
      <c r="AF7" s="6" t="s">
        <v>1</v>
      </c>
      <c r="AG7" s="4"/>
    </row>
    <row r="8" spans="1:33" s="20" customFormat="1" x14ac:dyDescent="0.25">
      <c r="A8" s="17" t="s">
        <v>7</v>
      </c>
      <c r="B8" s="18" t="s">
        <v>8</v>
      </c>
      <c r="C8" s="7" t="s">
        <v>7</v>
      </c>
      <c r="D8" s="7"/>
      <c r="E8" s="7"/>
      <c r="F8" s="7"/>
      <c r="G8" s="7"/>
      <c r="H8" s="7"/>
      <c r="I8" s="9"/>
      <c r="J8" s="7"/>
      <c r="K8" s="7"/>
      <c r="L8" s="7"/>
      <c r="M8" s="7"/>
      <c r="N8" s="7"/>
      <c r="O8" s="7"/>
      <c r="P8" s="7"/>
      <c r="Q8" s="7"/>
      <c r="R8" s="10">
        <v>0</v>
      </c>
      <c r="S8" s="10">
        <v>5227.2226600000004</v>
      </c>
      <c r="T8" s="37">
        <v>183468.82266000001</v>
      </c>
      <c r="U8" s="10">
        <v>183468.82266000001</v>
      </c>
      <c r="V8" s="10">
        <v>183468.82266000001</v>
      </c>
      <c r="W8" s="10">
        <v>0</v>
      </c>
      <c r="X8" s="10">
        <v>0</v>
      </c>
      <c r="Y8" s="10">
        <v>0</v>
      </c>
      <c r="Z8" s="10">
        <v>0</v>
      </c>
      <c r="AA8" s="10">
        <v>635.13373999999999</v>
      </c>
      <c r="AB8" s="10">
        <v>108972.71772</v>
      </c>
      <c r="AC8" s="10">
        <v>75131.238679999995</v>
      </c>
      <c r="AD8" s="11">
        <v>0.59049588049501245</v>
      </c>
      <c r="AE8" s="10">
        <v>0</v>
      </c>
      <c r="AF8" s="11"/>
      <c r="AG8" s="19"/>
    </row>
    <row r="9" spans="1:33" s="20" customFormat="1" outlineLevel="1" x14ac:dyDescent="0.25">
      <c r="A9" s="17" t="s">
        <v>9</v>
      </c>
      <c r="B9" s="18" t="s">
        <v>10</v>
      </c>
      <c r="C9" s="7" t="s">
        <v>9</v>
      </c>
      <c r="D9" s="7"/>
      <c r="E9" s="7"/>
      <c r="F9" s="7"/>
      <c r="G9" s="7"/>
      <c r="H9" s="7"/>
      <c r="I9" s="9"/>
      <c r="J9" s="7"/>
      <c r="K9" s="7"/>
      <c r="L9" s="7"/>
      <c r="M9" s="7"/>
      <c r="N9" s="7"/>
      <c r="O9" s="7"/>
      <c r="P9" s="7"/>
      <c r="Q9" s="7"/>
      <c r="R9" s="10">
        <v>0</v>
      </c>
      <c r="S9" s="10">
        <v>0</v>
      </c>
      <c r="T9" s="37">
        <v>96388</v>
      </c>
      <c r="U9" s="10">
        <v>96388</v>
      </c>
      <c r="V9" s="10">
        <v>96388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55884.822480000003</v>
      </c>
      <c r="AC9" s="10">
        <v>40503.177519999997</v>
      </c>
      <c r="AD9" s="11">
        <v>0.57979024857866124</v>
      </c>
      <c r="AE9" s="10">
        <v>0</v>
      </c>
      <c r="AF9" s="11"/>
      <c r="AG9" s="19"/>
    </row>
    <row r="10" spans="1:33" ht="52.5" customHeight="1" outlineLevel="2" x14ac:dyDescent="0.25">
      <c r="A10" s="7" t="s">
        <v>11</v>
      </c>
      <c r="B10" s="8" t="s">
        <v>12</v>
      </c>
      <c r="C10" s="7" t="s">
        <v>11</v>
      </c>
      <c r="D10" s="7"/>
      <c r="E10" s="7"/>
      <c r="F10" s="7"/>
      <c r="G10" s="7"/>
      <c r="H10" s="7"/>
      <c r="I10" s="9"/>
      <c r="J10" s="7"/>
      <c r="K10" s="7"/>
      <c r="L10" s="7"/>
      <c r="M10" s="7"/>
      <c r="N10" s="7"/>
      <c r="O10" s="7"/>
      <c r="P10" s="7"/>
      <c r="Q10" s="7"/>
      <c r="R10" s="10">
        <v>0</v>
      </c>
      <c r="S10" s="10">
        <v>0</v>
      </c>
      <c r="T10" s="38">
        <v>88580</v>
      </c>
      <c r="U10" s="10">
        <v>88580</v>
      </c>
      <c r="V10" s="10">
        <v>88580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0">
        <v>47185.247660000001</v>
      </c>
      <c r="AC10" s="10">
        <v>41394.752339999999</v>
      </c>
      <c r="AD10" s="11">
        <v>0.53268511695642362</v>
      </c>
      <c r="AE10" s="10">
        <v>0</v>
      </c>
      <c r="AF10" s="11"/>
      <c r="AG10" s="4"/>
    </row>
    <row r="11" spans="1:33" ht="63.75" outlineLevel="2" x14ac:dyDescent="0.25">
      <c r="A11" s="7" t="s">
        <v>13</v>
      </c>
      <c r="B11" s="8" t="s">
        <v>14</v>
      </c>
      <c r="C11" s="7" t="s">
        <v>13</v>
      </c>
      <c r="D11" s="7"/>
      <c r="E11" s="7"/>
      <c r="F11" s="7"/>
      <c r="G11" s="7"/>
      <c r="H11" s="7"/>
      <c r="I11" s="9"/>
      <c r="J11" s="7"/>
      <c r="K11" s="7"/>
      <c r="L11" s="7"/>
      <c r="M11" s="7"/>
      <c r="N11" s="7"/>
      <c r="O11" s="7"/>
      <c r="P11" s="7"/>
      <c r="Q11" s="7"/>
      <c r="R11" s="10">
        <v>0</v>
      </c>
      <c r="S11" s="10">
        <v>0</v>
      </c>
      <c r="T11" s="38">
        <v>14</v>
      </c>
      <c r="U11" s="10">
        <v>14</v>
      </c>
      <c r="V11" s="10">
        <v>14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91.386449999999996</v>
      </c>
      <c r="AC11" s="10">
        <v>-77.386449999999996</v>
      </c>
      <c r="AD11" s="11">
        <v>6.5276035714285712</v>
      </c>
      <c r="AE11" s="10">
        <v>0</v>
      </c>
      <c r="AF11" s="11"/>
      <c r="AG11" s="4"/>
    </row>
    <row r="12" spans="1:33" ht="25.5" outlineLevel="2" x14ac:dyDescent="0.25">
      <c r="A12" s="7" t="s">
        <v>15</v>
      </c>
      <c r="B12" s="8" t="s">
        <v>16</v>
      </c>
      <c r="C12" s="7" t="s">
        <v>15</v>
      </c>
      <c r="D12" s="7"/>
      <c r="E12" s="7"/>
      <c r="F12" s="7"/>
      <c r="G12" s="7"/>
      <c r="H12" s="7"/>
      <c r="I12" s="9"/>
      <c r="J12" s="7"/>
      <c r="K12" s="7"/>
      <c r="L12" s="7"/>
      <c r="M12" s="7"/>
      <c r="N12" s="7"/>
      <c r="O12" s="7"/>
      <c r="P12" s="7"/>
      <c r="Q12" s="7"/>
      <c r="R12" s="10">
        <v>0</v>
      </c>
      <c r="S12" s="10">
        <v>0</v>
      </c>
      <c r="T12" s="38">
        <v>371</v>
      </c>
      <c r="U12" s="10">
        <v>371</v>
      </c>
      <c r="V12" s="10">
        <v>371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467.88132000000002</v>
      </c>
      <c r="AC12" s="10">
        <v>-96.881320000000002</v>
      </c>
      <c r="AD12" s="11">
        <v>1.2611356334231807</v>
      </c>
      <c r="AE12" s="10">
        <v>0</v>
      </c>
      <c r="AF12" s="11"/>
      <c r="AG12" s="4"/>
    </row>
    <row r="13" spans="1:33" ht="76.5" outlineLevel="2" x14ac:dyDescent="0.25">
      <c r="A13" s="7" t="s">
        <v>17</v>
      </c>
      <c r="B13" s="8" t="s">
        <v>18</v>
      </c>
      <c r="C13" s="7" t="s">
        <v>17</v>
      </c>
      <c r="D13" s="7"/>
      <c r="E13" s="7"/>
      <c r="F13" s="7"/>
      <c r="G13" s="7"/>
      <c r="H13" s="7"/>
      <c r="I13" s="9"/>
      <c r="J13" s="7"/>
      <c r="K13" s="7"/>
      <c r="L13" s="7"/>
      <c r="M13" s="7"/>
      <c r="N13" s="7"/>
      <c r="O13" s="7"/>
      <c r="P13" s="7"/>
      <c r="Q13" s="7"/>
      <c r="R13" s="10">
        <v>0</v>
      </c>
      <c r="S13" s="10">
        <v>0</v>
      </c>
      <c r="T13" s="38">
        <v>7423</v>
      </c>
      <c r="U13" s="10">
        <v>7423</v>
      </c>
      <c r="V13" s="10">
        <v>7423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607.56987000000004</v>
      </c>
      <c r="AC13" s="10">
        <v>6815.4301299999997</v>
      </c>
      <c r="AD13" s="11">
        <v>8.1849638959989229E-2</v>
      </c>
      <c r="AE13" s="10">
        <v>0</v>
      </c>
      <c r="AF13" s="11"/>
      <c r="AG13" s="4"/>
    </row>
    <row r="14" spans="1:33" s="20" customFormat="1" ht="25.5" outlineLevel="1" x14ac:dyDescent="0.25">
      <c r="A14" s="17" t="s">
        <v>19</v>
      </c>
      <c r="B14" s="18" t="s">
        <v>20</v>
      </c>
      <c r="C14" s="7" t="s">
        <v>19</v>
      </c>
      <c r="D14" s="7"/>
      <c r="E14" s="7"/>
      <c r="F14" s="7"/>
      <c r="G14" s="7"/>
      <c r="H14" s="7"/>
      <c r="I14" s="9"/>
      <c r="J14" s="7"/>
      <c r="K14" s="7"/>
      <c r="L14" s="7"/>
      <c r="M14" s="7"/>
      <c r="N14" s="7"/>
      <c r="O14" s="7"/>
      <c r="P14" s="7"/>
      <c r="Q14" s="7"/>
      <c r="R14" s="10">
        <v>0</v>
      </c>
      <c r="S14" s="10">
        <v>0</v>
      </c>
      <c r="T14" s="37">
        <v>7980.8</v>
      </c>
      <c r="U14" s="10">
        <v>7980.8</v>
      </c>
      <c r="V14" s="10">
        <v>7980.8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4559.3041899999998</v>
      </c>
      <c r="AC14" s="10">
        <v>3421.4958099999999</v>
      </c>
      <c r="AD14" s="11">
        <v>0.57128410560344822</v>
      </c>
      <c r="AE14" s="10">
        <v>0</v>
      </c>
      <c r="AF14" s="11"/>
      <c r="AG14" s="19"/>
    </row>
    <row r="15" spans="1:33" ht="63.75" outlineLevel="2" x14ac:dyDescent="0.25">
      <c r="A15" s="7" t="s">
        <v>21</v>
      </c>
      <c r="B15" s="8" t="s">
        <v>22</v>
      </c>
      <c r="C15" s="7" t="s">
        <v>21</v>
      </c>
      <c r="D15" s="7"/>
      <c r="E15" s="7"/>
      <c r="F15" s="7"/>
      <c r="G15" s="7"/>
      <c r="H15" s="7"/>
      <c r="I15" s="9"/>
      <c r="J15" s="7"/>
      <c r="K15" s="7"/>
      <c r="L15" s="7"/>
      <c r="M15" s="7"/>
      <c r="N15" s="7"/>
      <c r="O15" s="7"/>
      <c r="P15" s="7"/>
      <c r="Q15" s="7"/>
      <c r="R15" s="10">
        <v>0</v>
      </c>
      <c r="S15" s="10">
        <v>0</v>
      </c>
      <c r="T15" s="38">
        <v>4174.1000000000004</v>
      </c>
      <c r="U15" s="10">
        <v>4174.1000000000004</v>
      </c>
      <c r="V15" s="10">
        <v>4174.1000000000004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2295.8362999999999</v>
      </c>
      <c r="AC15" s="10">
        <v>1878.2637</v>
      </c>
      <c r="AD15" s="11">
        <v>0.55001947725258138</v>
      </c>
      <c r="AE15" s="10">
        <v>0</v>
      </c>
      <c r="AF15" s="11"/>
      <c r="AG15" s="4"/>
    </row>
    <row r="16" spans="1:33" ht="76.5" outlineLevel="2" x14ac:dyDescent="0.25">
      <c r="A16" s="7" t="s">
        <v>23</v>
      </c>
      <c r="B16" s="8" t="s">
        <v>24</v>
      </c>
      <c r="C16" s="7" t="s">
        <v>23</v>
      </c>
      <c r="D16" s="7"/>
      <c r="E16" s="7"/>
      <c r="F16" s="7"/>
      <c r="G16" s="7"/>
      <c r="H16" s="7"/>
      <c r="I16" s="9"/>
      <c r="J16" s="7"/>
      <c r="K16" s="7"/>
      <c r="L16" s="7"/>
      <c r="M16" s="7"/>
      <c r="N16" s="7"/>
      <c r="O16" s="7"/>
      <c r="P16" s="7"/>
      <c r="Q16" s="7"/>
      <c r="R16" s="10">
        <v>0</v>
      </c>
      <c r="S16" s="10">
        <v>0</v>
      </c>
      <c r="T16" s="38">
        <v>18.8</v>
      </c>
      <c r="U16" s="10">
        <v>18.8</v>
      </c>
      <c r="V16" s="10">
        <v>18.8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0">
        <v>13.597659999999999</v>
      </c>
      <c r="AC16" s="10">
        <v>5.2023400000000004</v>
      </c>
      <c r="AD16" s="11">
        <v>0.72327978723404251</v>
      </c>
      <c r="AE16" s="10">
        <v>0</v>
      </c>
      <c r="AF16" s="11"/>
      <c r="AG16" s="4"/>
    </row>
    <row r="17" spans="1:33" ht="63.75" outlineLevel="2" x14ac:dyDescent="0.25">
      <c r="A17" s="7" t="s">
        <v>25</v>
      </c>
      <c r="B17" s="8" t="s">
        <v>26</v>
      </c>
      <c r="C17" s="7" t="s">
        <v>25</v>
      </c>
      <c r="D17" s="7"/>
      <c r="E17" s="7"/>
      <c r="F17" s="7"/>
      <c r="G17" s="7"/>
      <c r="H17" s="7"/>
      <c r="I17" s="9"/>
      <c r="J17" s="7"/>
      <c r="K17" s="7"/>
      <c r="L17" s="7"/>
      <c r="M17" s="7"/>
      <c r="N17" s="7"/>
      <c r="O17" s="7"/>
      <c r="P17" s="7"/>
      <c r="Q17" s="7"/>
      <c r="R17" s="10">
        <v>0</v>
      </c>
      <c r="S17" s="10">
        <v>0</v>
      </c>
      <c r="T17" s="38">
        <v>4215.3999999999996</v>
      </c>
      <c r="U17" s="10">
        <v>4215.3999999999996</v>
      </c>
      <c r="V17" s="10">
        <v>4215.3999999999996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2456.2040499999998</v>
      </c>
      <c r="AC17" s="10">
        <v>1759.19595</v>
      </c>
      <c r="AD17" s="11">
        <v>0.58267401670066898</v>
      </c>
      <c r="AE17" s="10">
        <v>0</v>
      </c>
      <c r="AF17" s="11"/>
      <c r="AG17" s="4"/>
    </row>
    <row r="18" spans="1:33" ht="63.75" outlineLevel="2" x14ac:dyDescent="0.25">
      <c r="A18" s="7" t="s">
        <v>27</v>
      </c>
      <c r="B18" s="8" t="s">
        <v>28</v>
      </c>
      <c r="C18" s="7" t="s">
        <v>27</v>
      </c>
      <c r="D18" s="7"/>
      <c r="E18" s="7"/>
      <c r="F18" s="7"/>
      <c r="G18" s="7"/>
      <c r="H18" s="7"/>
      <c r="I18" s="9"/>
      <c r="J18" s="7"/>
      <c r="K18" s="7"/>
      <c r="L18" s="7"/>
      <c r="M18" s="7"/>
      <c r="N18" s="7"/>
      <c r="O18" s="7"/>
      <c r="P18" s="7"/>
      <c r="Q18" s="7"/>
      <c r="R18" s="10">
        <v>0</v>
      </c>
      <c r="S18" s="10">
        <v>0</v>
      </c>
      <c r="T18" s="38">
        <v>-427.5</v>
      </c>
      <c r="U18" s="10">
        <v>-427.5</v>
      </c>
      <c r="V18" s="10">
        <v>-427.5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-206.33382</v>
      </c>
      <c r="AC18" s="10">
        <v>-221.16618</v>
      </c>
      <c r="AD18" s="11">
        <v>0.48265221052631579</v>
      </c>
      <c r="AE18" s="10">
        <v>0</v>
      </c>
      <c r="AF18" s="11"/>
      <c r="AG18" s="4"/>
    </row>
    <row r="19" spans="1:33" s="20" customFormat="1" outlineLevel="1" x14ac:dyDescent="0.25">
      <c r="A19" s="17" t="s">
        <v>29</v>
      </c>
      <c r="B19" s="18" t="s">
        <v>30</v>
      </c>
      <c r="C19" s="7" t="s">
        <v>29</v>
      </c>
      <c r="D19" s="7"/>
      <c r="E19" s="7"/>
      <c r="F19" s="7"/>
      <c r="G19" s="7"/>
      <c r="H19" s="7"/>
      <c r="I19" s="9"/>
      <c r="J19" s="7"/>
      <c r="K19" s="7"/>
      <c r="L19" s="7"/>
      <c r="M19" s="7"/>
      <c r="N19" s="7"/>
      <c r="O19" s="7"/>
      <c r="P19" s="7"/>
      <c r="Q19" s="7"/>
      <c r="R19" s="10">
        <v>0</v>
      </c>
      <c r="S19" s="10">
        <v>0</v>
      </c>
      <c r="T19" s="37">
        <v>37369</v>
      </c>
      <c r="U19" s="10">
        <v>37369</v>
      </c>
      <c r="V19" s="10">
        <v>37369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20528.230189999998</v>
      </c>
      <c r="AC19" s="10">
        <v>16840.769810000002</v>
      </c>
      <c r="AD19" s="11">
        <v>0.54933849420642777</v>
      </c>
      <c r="AE19" s="10">
        <v>0</v>
      </c>
      <c r="AF19" s="11"/>
      <c r="AG19" s="19"/>
    </row>
    <row r="20" spans="1:33" ht="25.5" outlineLevel="2" x14ac:dyDescent="0.25">
      <c r="A20" s="7" t="s">
        <v>31</v>
      </c>
      <c r="B20" s="8" t="s">
        <v>32</v>
      </c>
      <c r="C20" s="7" t="s">
        <v>31</v>
      </c>
      <c r="D20" s="7"/>
      <c r="E20" s="7"/>
      <c r="F20" s="7"/>
      <c r="G20" s="7"/>
      <c r="H20" s="7"/>
      <c r="I20" s="9"/>
      <c r="J20" s="7"/>
      <c r="K20" s="7"/>
      <c r="L20" s="7"/>
      <c r="M20" s="7"/>
      <c r="N20" s="7"/>
      <c r="O20" s="7"/>
      <c r="P20" s="7"/>
      <c r="Q20" s="7"/>
      <c r="R20" s="10">
        <v>0</v>
      </c>
      <c r="S20" s="10">
        <v>0</v>
      </c>
      <c r="T20" s="38">
        <v>26271</v>
      </c>
      <c r="U20" s="10">
        <v>26271</v>
      </c>
      <c r="V20" s="10">
        <v>26271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12324.02815</v>
      </c>
      <c r="AC20" s="10">
        <v>13946.97185</v>
      </c>
      <c r="AD20" s="11">
        <v>0.46911149746869174</v>
      </c>
      <c r="AE20" s="10">
        <v>0</v>
      </c>
      <c r="AF20" s="11"/>
      <c r="AG20" s="4"/>
    </row>
    <row r="21" spans="1:33" ht="25.5" outlineLevel="2" x14ac:dyDescent="0.25">
      <c r="A21" s="7" t="s">
        <v>33</v>
      </c>
      <c r="B21" s="8" t="s">
        <v>34</v>
      </c>
      <c r="C21" s="7" t="s">
        <v>33</v>
      </c>
      <c r="D21" s="7"/>
      <c r="E21" s="7"/>
      <c r="F21" s="7"/>
      <c r="G21" s="7"/>
      <c r="H21" s="7"/>
      <c r="I21" s="9"/>
      <c r="J21" s="7"/>
      <c r="K21" s="7"/>
      <c r="L21" s="7"/>
      <c r="M21" s="7"/>
      <c r="N21" s="7"/>
      <c r="O21" s="7"/>
      <c r="P21" s="7"/>
      <c r="Q21" s="7"/>
      <c r="R21" s="10">
        <v>0</v>
      </c>
      <c r="S21" s="10">
        <v>0</v>
      </c>
      <c r="T21" s="38">
        <v>9323</v>
      </c>
      <c r="U21" s="10">
        <v>9323</v>
      </c>
      <c r="V21" s="10">
        <v>9323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6492.8771999999999</v>
      </c>
      <c r="AC21" s="10">
        <v>2830.1228000000001</v>
      </c>
      <c r="AD21" s="11">
        <v>0.69643646894776357</v>
      </c>
      <c r="AE21" s="10">
        <v>0</v>
      </c>
      <c r="AF21" s="11"/>
      <c r="AG21" s="4"/>
    </row>
    <row r="22" spans="1:33" ht="25.5" outlineLevel="2" x14ac:dyDescent="0.25">
      <c r="A22" s="7" t="s">
        <v>35</v>
      </c>
      <c r="B22" s="8" t="s">
        <v>36</v>
      </c>
      <c r="C22" s="7" t="s">
        <v>35</v>
      </c>
      <c r="D22" s="7"/>
      <c r="E22" s="7"/>
      <c r="F22" s="7"/>
      <c r="G22" s="7"/>
      <c r="H22" s="7"/>
      <c r="I22" s="9"/>
      <c r="J22" s="7"/>
      <c r="K22" s="7"/>
      <c r="L22" s="7"/>
      <c r="M22" s="7"/>
      <c r="N22" s="7"/>
      <c r="O22" s="7"/>
      <c r="P22" s="7"/>
      <c r="Q22" s="7"/>
      <c r="R22" s="10">
        <v>0</v>
      </c>
      <c r="S22" s="10">
        <v>0</v>
      </c>
      <c r="T22" s="38">
        <v>1775</v>
      </c>
      <c r="U22" s="10">
        <v>1775</v>
      </c>
      <c r="V22" s="10">
        <v>1775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1711.28296</v>
      </c>
      <c r="AC22" s="10">
        <v>63.717039999999997</v>
      </c>
      <c r="AD22" s="11">
        <v>0.96410307605633805</v>
      </c>
      <c r="AE22" s="10">
        <v>0</v>
      </c>
      <c r="AF22" s="11"/>
      <c r="AG22" s="4"/>
    </row>
    <row r="23" spans="1:33" s="20" customFormat="1" outlineLevel="1" x14ac:dyDescent="0.25">
      <c r="A23" s="17" t="s">
        <v>37</v>
      </c>
      <c r="B23" s="18" t="s">
        <v>38</v>
      </c>
      <c r="C23" s="7" t="s">
        <v>37</v>
      </c>
      <c r="D23" s="7"/>
      <c r="E23" s="7"/>
      <c r="F23" s="7"/>
      <c r="G23" s="7"/>
      <c r="H23" s="7"/>
      <c r="I23" s="9"/>
      <c r="J23" s="7"/>
      <c r="K23" s="7"/>
      <c r="L23" s="7"/>
      <c r="M23" s="7"/>
      <c r="N23" s="7"/>
      <c r="O23" s="7"/>
      <c r="P23" s="7"/>
      <c r="Q23" s="7"/>
      <c r="R23" s="10">
        <v>0</v>
      </c>
      <c r="S23" s="10">
        <v>0</v>
      </c>
      <c r="T23" s="37">
        <v>17760</v>
      </c>
      <c r="U23" s="10">
        <v>17760</v>
      </c>
      <c r="V23" s="10">
        <v>17760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10940.66181</v>
      </c>
      <c r="AC23" s="10">
        <v>6819.3381900000004</v>
      </c>
      <c r="AD23" s="11">
        <v>0.61602825506756753</v>
      </c>
      <c r="AE23" s="10">
        <v>0</v>
      </c>
      <c r="AF23" s="11"/>
      <c r="AG23" s="19"/>
    </row>
    <row r="24" spans="1:33" ht="25.5" outlineLevel="2" x14ac:dyDescent="0.25">
      <c r="A24" s="7" t="s">
        <v>39</v>
      </c>
      <c r="B24" s="8" t="s">
        <v>40</v>
      </c>
      <c r="C24" s="7" t="s">
        <v>39</v>
      </c>
      <c r="D24" s="7"/>
      <c r="E24" s="7"/>
      <c r="F24" s="7"/>
      <c r="G24" s="7"/>
      <c r="H24" s="7"/>
      <c r="I24" s="9"/>
      <c r="J24" s="7"/>
      <c r="K24" s="7"/>
      <c r="L24" s="7"/>
      <c r="M24" s="7"/>
      <c r="N24" s="7"/>
      <c r="O24" s="7"/>
      <c r="P24" s="7"/>
      <c r="Q24" s="7"/>
      <c r="R24" s="10">
        <v>0</v>
      </c>
      <c r="S24" s="10">
        <v>0</v>
      </c>
      <c r="T24" s="38">
        <v>3200</v>
      </c>
      <c r="U24" s="10">
        <v>3200</v>
      </c>
      <c r="V24" s="10">
        <v>3200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528.67688999999996</v>
      </c>
      <c r="AC24" s="10">
        <v>2671.3231099999998</v>
      </c>
      <c r="AD24" s="11">
        <v>0.16521152812500001</v>
      </c>
      <c r="AE24" s="10">
        <v>0</v>
      </c>
      <c r="AF24" s="11"/>
      <c r="AG24" s="4"/>
    </row>
    <row r="25" spans="1:33" ht="25.5" outlineLevel="2" x14ac:dyDescent="0.25">
      <c r="A25" s="7" t="s">
        <v>41</v>
      </c>
      <c r="B25" s="8" t="s">
        <v>42</v>
      </c>
      <c r="C25" s="7" t="s">
        <v>41</v>
      </c>
      <c r="D25" s="7"/>
      <c r="E25" s="7"/>
      <c r="F25" s="7"/>
      <c r="G25" s="7"/>
      <c r="H25" s="7"/>
      <c r="I25" s="9"/>
      <c r="J25" s="7"/>
      <c r="K25" s="7"/>
      <c r="L25" s="7"/>
      <c r="M25" s="7"/>
      <c r="N25" s="7"/>
      <c r="O25" s="7"/>
      <c r="P25" s="7"/>
      <c r="Q25" s="7"/>
      <c r="R25" s="10">
        <v>0</v>
      </c>
      <c r="S25" s="10">
        <v>0</v>
      </c>
      <c r="T25" s="38">
        <v>12875</v>
      </c>
      <c r="U25" s="10">
        <v>12875</v>
      </c>
      <c r="V25" s="10">
        <v>12875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9604.3065999999999</v>
      </c>
      <c r="AC25" s="10">
        <v>3270.6934000000001</v>
      </c>
      <c r="AD25" s="11">
        <v>0.74596556116504853</v>
      </c>
      <c r="AE25" s="10">
        <v>0</v>
      </c>
      <c r="AF25" s="11"/>
      <c r="AG25" s="4"/>
    </row>
    <row r="26" spans="1:33" ht="25.5" outlineLevel="2" x14ac:dyDescent="0.25">
      <c r="A26" s="7" t="s">
        <v>43</v>
      </c>
      <c r="B26" s="8" t="s">
        <v>44</v>
      </c>
      <c r="C26" s="7" t="s">
        <v>43</v>
      </c>
      <c r="D26" s="7"/>
      <c r="E26" s="7"/>
      <c r="F26" s="7"/>
      <c r="G26" s="7"/>
      <c r="H26" s="7"/>
      <c r="I26" s="9"/>
      <c r="J26" s="7"/>
      <c r="K26" s="7"/>
      <c r="L26" s="7"/>
      <c r="M26" s="7"/>
      <c r="N26" s="7"/>
      <c r="O26" s="7"/>
      <c r="P26" s="7"/>
      <c r="Q26" s="7"/>
      <c r="R26" s="10">
        <v>0</v>
      </c>
      <c r="S26" s="10">
        <v>0</v>
      </c>
      <c r="T26" s="38">
        <v>1135</v>
      </c>
      <c r="U26" s="10">
        <v>1135</v>
      </c>
      <c r="V26" s="10">
        <v>1135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718.51733000000002</v>
      </c>
      <c r="AC26" s="10">
        <v>416.48266999999998</v>
      </c>
      <c r="AD26" s="11">
        <v>0.63305491629955946</v>
      </c>
      <c r="AE26" s="10">
        <v>0</v>
      </c>
      <c r="AF26" s="11"/>
      <c r="AG26" s="4"/>
    </row>
    <row r="27" spans="1:33" ht="25.5" outlineLevel="2" x14ac:dyDescent="0.25">
      <c r="A27" s="7" t="s">
        <v>45</v>
      </c>
      <c r="B27" s="8" t="s">
        <v>46</v>
      </c>
      <c r="C27" s="7" t="s">
        <v>45</v>
      </c>
      <c r="D27" s="7"/>
      <c r="E27" s="7"/>
      <c r="F27" s="7"/>
      <c r="G27" s="7"/>
      <c r="H27" s="7"/>
      <c r="I27" s="9"/>
      <c r="J27" s="7"/>
      <c r="K27" s="7"/>
      <c r="L27" s="7"/>
      <c r="M27" s="7"/>
      <c r="N27" s="7"/>
      <c r="O27" s="7"/>
      <c r="P27" s="7"/>
      <c r="Q27" s="7"/>
      <c r="R27" s="10">
        <v>0</v>
      </c>
      <c r="S27" s="10">
        <v>0</v>
      </c>
      <c r="T27" s="38">
        <v>550</v>
      </c>
      <c r="U27" s="10">
        <v>550</v>
      </c>
      <c r="V27" s="10">
        <v>550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89.160989999999998</v>
      </c>
      <c r="AC27" s="10">
        <v>460.83900999999997</v>
      </c>
      <c r="AD27" s="11">
        <v>0.16211089090909092</v>
      </c>
      <c r="AE27" s="10">
        <v>0</v>
      </c>
      <c r="AF27" s="11"/>
      <c r="AG27" s="4"/>
    </row>
    <row r="28" spans="1:33" s="20" customFormat="1" outlineLevel="1" x14ac:dyDescent="0.25">
      <c r="A28" s="17" t="s">
        <v>47</v>
      </c>
      <c r="B28" s="18" t="s">
        <v>48</v>
      </c>
      <c r="C28" s="7" t="s">
        <v>47</v>
      </c>
      <c r="D28" s="7"/>
      <c r="E28" s="7"/>
      <c r="F28" s="7"/>
      <c r="G28" s="7"/>
      <c r="H28" s="7"/>
      <c r="I28" s="9"/>
      <c r="J28" s="7"/>
      <c r="K28" s="7"/>
      <c r="L28" s="7"/>
      <c r="M28" s="7"/>
      <c r="N28" s="7"/>
      <c r="O28" s="7"/>
      <c r="P28" s="7"/>
      <c r="Q28" s="7"/>
      <c r="R28" s="10">
        <v>0</v>
      </c>
      <c r="S28" s="10">
        <v>1190.5999999999999</v>
      </c>
      <c r="T28" s="37">
        <v>2635.6</v>
      </c>
      <c r="U28" s="10">
        <v>2635.6</v>
      </c>
      <c r="V28" s="10">
        <v>2635.6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2676.1722599999998</v>
      </c>
      <c r="AC28" s="10">
        <v>-40.57226</v>
      </c>
      <c r="AD28" s="11">
        <v>1.0153939368644711</v>
      </c>
      <c r="AE28" s="10">
        <v>0</v>
      </c>
      <c r="AF28" s="11"/>
      <c r="AG28" s="19"/>
    </row>
    <row r="29" spans="1:33" ht="25.5" outlineLevel="2" x14ac:dyDescent="0.25">
      <c r="A29" s="7" t="s">
        <v>49</v>
      </c>
      <c r="B29" s="8" t="s">
        <v>50</v>
      </c>
      <c r="C29" s="7" t="s">
        <v>49</v>
      </c>
      <c r="D29" s="7"/>
      <c r="E29" s="7"/>
      <c r="F29" s="7"/>
      <c r="G29" s="7"/>
      <c r="H29" s="7"/>
      <c r="I29" s="9"/>
      <c r="J29" s="7"/>
      <c r="K29" s="7"/>
      <c r="L29" s="7"/>
      <c r="M29" s="7"/>
      <c r="N29" s="7"/>
      <c r="O29" s="7"/>
      <c r="P29" s="7"/>
      <c r="Q29" s="7"/>
      <c r="R29" s="10">
        <v>0</v>
      </c>
      <c r="S29" s="10">
        <v>1190.5999999999999</v>
      </c>
      <c r="T29" s="38">
        <v>2630.6</v>
      </c>
      <c r="U29" s="10">
        <v>2630.6</v>
      </c>
      <c r="V29" s="10">
        <v>2630.6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2675.1722599999998</v>
      </c>
      <c r="AC29" s="10">
        <v>-44.57226</v>
      </c>
      <c r="AD29" s="11">
        <v>1.016943761879419</v>
      </c>
      <c r="AE29" s="10">
        <v>0</v>
      </c>
      <c r="AF29" s="11"/>
      <c r="AG29" s="4"/>
    </row>
    <row r="30" spans="1:33" ht="38.25" outlineLevel="2" x14ac:dyDescent="0.25">
      <c r="A30" s="7" t="s">
        <v>51</v>
      </c>
      <c r="B30" s="9" t="s">
        <v>52</v>
      </c>
      <c r="C30" s="7" t="s">
        <v>51</v>
      </c>
      <c r="D30" s="7"/>
      <c r="E30" s="7"/>
      <c r="F30" s="7"/>
      <c r="G30" s="7"/>
      <c r="H30" s="7"/>
      <c r="I30" s="9"/>
      <c r="J30" s="7"/>
      <c r="K30" s="7"/>
      <c r="L30" s="7"/>
      <c r="M30" s="7"/>
      <c r="N30" s="7"/>
      <c r="O30" s="7"/>
      <c r="P30" s="7"/>
      <c r="Q30" s="7"/>
      <c r="R30" s="10">
        <v>0</v>
      </c>
      <c r="S30" s="10">
        <v>0</v>
      </c>
      <c r="T30" s="38">
        <v>5</v>
      </c>
      <c r="U30" s="10">
        <v>5</v>
      </c>
      <c r="V30" s="10">
        <v>5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1</v>
      </c>
      <c r="AC30" s="10">
        <v>4</v>
      </c>
      <c r="AD30" s="11">
        <v>0.2</v>
      </c>
      <c r="AE30" s="10">
        <v>0</v>
      </c>
      <c r="AF30" s="11"/>
      <c r="AG30" s="4"/>
    </row>
    <row r="31" spans="1:33" s="23" customFormat="1" ht="18.75" outlineLevel="2" x14ac:dyDescent="0.3">
      <c r="A31" s="21"/>
      <c r="B31" s="24" t="s">
        <v>255</v>
      </c>
      <c r="C31" s="7"/>
      <c r="D31" s="7"/>
      <c r="E31" s="7"/>
      <c r="F31" s="7"/>
      <c r="G31" s="7"/>
      <c r="H31" s="7"/>
      <c r="I31" s="9"/>
      <c r="J31" s="7"/>
      <c r="K31" s="7"/>
      <c r="L31" s="7"/>
      <c r="M31" s="7"/>
      <c r="N31" s="7"/>
      <c r="O31" s="7"/>
      <c r="P31" s="7"/>
      <c r="Q31" s="7"/>
      <c r="R31" s="10"/>
      <c r="S31" s="10"/>
      <c r="T31" s="39">
        <f>T9+T14+T19+T23+T28</f>
        <v>162133.4</v>
      </c>
      <c r="U31" s="10"/>
      <c r="V31" s="10"/>
      <c r="W31" s="10"/>
      <c r="X31" s="10"/>
      <c r="Y31" s="10"/>
      <c r="Z31" s="10"/>
      <c r="AA31" s="10"/>
      <c r="AB31" s="10"/>
      <c r="AC31" s="10"/>
      <c r="AD31" s="11"/>
      <c r="AE31" s="10"/>
      <c r="AF31" s="11"/>
      <c r="AG31" s="22"/>
    </row>
    <row r="32" spans="1:33" s="20" customFormat="1" ht="25.5" outlineLevel="1" x14ac:dyDescent="0.25">
      <c r="A32" s="17" t="s">
        <v>53</v>
      </c>
      <c r="B32" s="18" t="s">
        <v>54</v>
      </c>
      <c r="C32" s="7" t="s">
        <v>53</v>
      </c>
      <c r="D32" s="7"/>
      <c r="E32" s="7"/>
      <c r="F32" s="7"/>
      <c r="G32" s="7"/>
      <c r="H32" s="7"/>
      <c r="I32" s="9"/>
      <c r="J32" s="7"/>
      <c r="K32" s="7"/>
      <c r="L32" s="7"/>
      <c r="M32" s="7"/>
      <c r="N32" s="7"/>
      <c r="O32" s="7"/>
      <c r="P32" s="7"/>
      <c r="Q32" s="7"/>
      <c r="R32" s="10">
        <v>0</v>
      </c>
      <c r="S32" s="10">
        <v>0</v>
      </c>
      <c r="T32" s="37">
        <v>6363.2</v>
      </c>
      <c r="U32" s="10">
        <v>6363.2</v>
      </c>
      <c r="V32" s="10">
        <v>6363.2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2813.62302</v>
      </c>
      <c r="AC32" s="10">
        <v>3549.5769799999998</v>
      </c>
      <c r="AD32" s="11">
        <v>0.44217108058838323</v>
      </c>
      <c r="AE32" s="10">
        <v>0</v>
      </c>
      <c r="AF32" s="11"/>
      <c r="AG32" s="19"/>
    </row>
    <row r="33" spans="1:33" ht="51" outlineLevel="2" x14ac:dyDescent="0.25">
      <c r="A33" s="7" t="s">
        <v>55</v>
      </c>
      <c r="B33" s="8" t="s">
        <v>56</v>
      </c>
      <c r="C33" s="7" t="s">
        <v>55</v>
      </c>
      <c r="D33" s="7"/>
      <c r="E33" s="7"/>
      <c r="F33" s="7"/>
      <c r="G33" s="7"/>
      <c r="H33" s="7"/>
      <c r="I33" s="9"/>
      <c r="J33" s="7"/>
      <c r="K33" s="7"/>
      <c r="L33" s="7"/>
      <c r="M33" s="7"/>
      <c r="N33" s="7"/>
      <c r="O33" s="7"/>
      <c r="P33" s="7"/>
      <c r="Q33" s="7"/>
      <c r="R33" s="10">
        <v>0</v>
      </c>
      <c r="S33" s="10">
        <v>0</v>
      </c>
      <c r="T33" s="38">
        <v>3000</v>
      </c>
      <c r="U33" s="10">
        <v>3000</v>
      </c>
      <c r="V33" s="10">
        <v>3000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1135.1829399999999</v>
      </c>
      <c r="AC33" s="10">
        <v>1864.8170600000001</v>
      </c>
      <c r="AD33" s="11">
        <v>0.37839431333333334</v>
      </c>
      <c r="AE33" s="10">
        <v>0</v>
      </c>
      <c r="AF33" s="11"/>
      <c r="AG33" s="4"/>
    </row>
    <row r="34" spans="1:33" ht="41.25" customHeight="1" outlineLevel="2" x14ac:dyDescent="0.25">
      <c r="A34" s="7" t="s">
        <v>57</v>
      </c>
      <c r="B34" s="8" t="s">
        <v>58</v>
      </c>
      <c r="C34" s="7" t="s">
        <v>57</v>
      </c>
      <c r="D34" s="7"/>
      <c r="E34" s="7"/>
      <c r="F34" s="7"/>
      <c r="G34" s="7"/>
      <c r="H34" s="7"/>
      <c r="I34" s="9"/>
      <c r="J34" s="7"/>
      <c r="K34" s="7"/>
      <c r="L34" s="7"/>
      <c r="M34" s="7"/>
      <c r="N34" s="7"/>
      <c r="O34" s="7"/>
      <c r="P34" s="7"/>
      <c r="Q34" s="7"/>
      <c r="R34" s="10">
        <v>0</v>
      </c>
      <c r="S34" s="10">
        <v>0</v>
      </c>
      <c r="T34" s="38">
        <v>27.3</v>
      </c>
      <c r="U34" s="10">
        <v>27.3</v>
      </c>
      <c r="V34" s="10">
        <v>27.3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13.74813</v>
      </c>
      <c r="AC34" s="10">
        <v>13.551869999999999</v>
      </c>
      <c r="AD34" s="11">
        <v>0.50359450549450546</v>
      </c>
      <c r="AE34" s="10">
        <v>0</v>
      </c>
      <c r="AF34" s="11"/>
      <c r="AG34" s="4"/>
    </row>
    <row r="35" spans="1:33" ht="38.25" outlineLevel="2" x14ac:dyDescent="0.25">
      <c r="A35" s="7" t="s">
        <v>59</v>
      </c>
      <c r="B35" s="8" t="s">
        <v>60</v>
      </c>
      <c r="C35" s="7" t="s">
        <v>59</v>
      </c>
      <c r="D35" s="7"/>
      <c r="E35" s="7"/>
      <c r="F35" s="7"/>
      <c r="G35" s="7"/>
      <c r="H35" s="7"/>
      <c r="I35" s="9"/>
      <c r="J35" s="7"/>
      <c r="K35" s="7"/>
      <c r="L35" s="7"/>
      <c r="M35" s="7"/>
      <c r="N35" s="7"/>
      <c r="O35" s="7"/>
      <c r="P35" s="7"/>
      <c r="Q35" s="7"/>
      <c r="R35" s="10">
        <v>0</v>
      </c>
      <c r="S35" s="10">
        <v>0</v>
      </c>
      <c r="T35" s="38">
        <v>66.900000000000006</v>
      </c>
      <c r="U35" s="10">
        <v>66.900000000000006</v>
      </c>
      <c r="V35" s="10">
        <v>66.900000000000006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40.768700000000003</v>
      </c>
      <c r="AC35" s="10">
        <v>26.1313</v>
      </c>
      <c r="AD35" s="11">
        <v>0.60939760837070256</v>
      </c>
      <c r="AE35" s="10">
        <v>0</v>
      </c>
      <c r="AF35" s="11"/>
      <c r="AG35" s="4"/>
    </row>
    <row r="36" spans="1:33" ht="25.5" outlineLevel="2" x14ac:dyDescent="0.25">
      <c r="A36" s="7" t="s">
        <v>61</v>
      </c>
      <c r="B36" s="8" t="s">
        <v>62</v>
      </c>
      <c r="C36" s="7" t="s">
        <v>61</v>
      </c>
      <c r="D36" s="7"/>
      <c r="E36" s="7"/>
      <c r="F36" s="7"/>
      <c r="G36" s="7"/>
      <c r="H36" s="7"/>
      <c r="I36" s="9"/>
      <c r="J36" s="7"/>
      <c r="K36" s="7"/>
      <c r="L36" s="7"/>
      <c r="M36" s="7"/>
      <c r="N36" s="7"/>
      <c r="O36" s="7"/>
      <c r="P36" s="7"/>
      <c r="Q36" s="7"/>
      <c r="R36" s="10">
        <v>0</v>
      </c>
      <c r="S36" s="10">
        <v>0</v>
      </c>
      <c r="T36" s="38">
        <v>569</v>
      </c>
      <c r="U36" s="10">
        <v>569</v>
      </c>
      <c r="V36" s="10">
        <v>569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235.79041000000001</v>
      </c>
      <c r="AC36" s="10">
        <v>333.20958999999999</v>
      </c>
      <c r="AD36" s="11">
        <v>0.41439439367311071</v>
      </c>
      <c r="AE36" s="10">
        <v>0</v>
      </c>
      <c r="AF36" s="11"/>
      <c r="AG36" s="4"/>
    </row>
    <row r="37" spans="1:33" ht="39.75" customHeight="1" outlineLevel="2" x14ac:dyDescent="0.25">
      <c r="A37" s="7" t="s">
        <v>63</v>
      </c>
      <c r="B37" s="8" t="s">
        <v>64</v>
      </c>
      <c r="C37" s="7" t="s">
        <v>63</v>
      </c>
      <c r="D37" s="7"/>
      <c r="E37" s="7"/>
      <c r="F37" s="7"/>
      <c r="G37" s="7"/>
      <c r="H37" s="7"/>
      <c r="I37" s="9"/>
      <c r="J37" s="7"/>
      <c r="K37" s="7"/>
      <c r="L37" s="7"/>
      <c r="M37" s="7"/>
      <c r="N37" s="7"/>
      <c r="O37" s="7"/>
      <c r="P37" s="7"/>
      <c r="Q37" s="7"/>
      <c r="R37" s="10">
        <v>0</v>
      </c>
      <c r="S37" s="10">
        <v>0</v>
      </c>
      <c r="T37" s="38">
        <v>2700</v>
      </c>
      <c r="U37" s="10">
        <v>2700</v>
      </c>
      <c r="V37" s="10">
        <v>2700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1388.13284</v>
      </c>
      <c r="AC37" s="10">
        <v>1311.86716</v>
      </c>
      <c r="AD37" s="11">
        <v>0.5141232740740741</v>
      </c>
      <c r="AE37" s="10">
        <v>0</v>
      </c>
      <c r="AF37" s="11"/>
      <c r="AG37" s="4"/>
    </row>
    <row r="38" spans="1:33" s="20" customFormat="1" outlineLevel="1" x14ac:dyDescent="0.25">
      <c r="A38" s="17" t="s">
        <v>65</v>
      </c>
      <c r="B38" s="18" t="s">
        <v>66</v>
      </c>
      <c r="C38" s="7" t="s">
        <v>65</v>
      </c>
      <c r="D38" s="7"/>
      <c r="E38" s="7"/>
      <c r="F38" s="7"/>
      <c r="G38" s="7"/>
      <c r="H38" s="7"/>
      <c r="I38" s="9"/>
      <c r="J38" s="7"/>
      <c r="K38" s="7"/>
      <c r="L38" s="7"/>
      <c r="M38" s="7"/>
      <c r="N38" s="7"/>
      <c r="O38" s="7"/>
      <c r="P38" s="7"/>
      <c r="Q38" s="7"/>
      <c r="R38" s="10">
        <v>0</v>
      </c>
      <c r="S38" s="10">
        <v>115</v>
      </c>
      <c r="T38" s="37">
        <v>195.4</v>
      </c>
      <c r="U38" s="10">
        <v>195.4</v>
      </c>
      <c r="V38" s="10">
        <v>195.4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194.73741999999999</v>
      </c>
      <c r="AC38" s="10">
        <v>0.66257999999999995</v>
      </c>
      <c r="AD38" s="11">
        <v>0.99660910951893555</v>
      </c>
      <c r="AE38" s="10">
        <v>0</v>
      </c>
      <c r="AF38" s="11"/>
      <c r="AG38" s="19"/>
    </row>
    <row r="39" spans="1:33" ht="25.5" outlineLevel="2" x14ac:dyDescent="0.25">
      <c r="A39" s="7" t="s">
        <v>67</v>
      </c>
      <c r="B39" s="8" t="s">
        <v>68</v>
      </c>
      <c r="C39" s="7" t="s">
        <v>67</v>
      </c>
      <c r="D39" s="7"/>
      <c r="E39" s="7"/>
      <c r="F39" s="7"/>
      <c r="G39" s="7"/>
      <c r="H39" s="7"/>
      <c r="I39" s="9"/>
      <c r="J39" s="7"/>
      <c r="K39" s="7"/>
      <c r="L39" s="7"/>
      <c r="M39" s="7"/>
      <c r="N39" s="7"/>
      <c r="O39" s="7"/>
      <c r="P39" s="7"/>
      <c r="Q39" s="7"/>
      <c r="R39" s="10">
        <v>0</v>
      </c>
      <c r="S39" s="10">
        <v>2.5</v>
      </c>
      <c r="T39" s="38">
        <v>41.8</v>
      </c>
      <c r="U39" s="10">
        <v>41.8</v>
      </c>
      <c r="V39" s="10">
        <v>41.8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41.795699999999997</v>
      </c>
      <c r="AC39" s="10">
        <v>4.3E-3</v>
      </c>
      <c r="AD39" s="11">
        <v>0.9998971291866029</v>
      </c>
      <c r="AE39" s="10">
        <v>0</v>
      </c>
      <c r="AF39" s="11"/>
      <c r="AG39" s="4"/>
    </row>
    <row r="40" spans="1:33" ht="15" outlineLevel="2" x14ac:dyDescent="0.25">
      <c r="A40" s="7" t="s">
        <v>69</v>
      </c>
      <c r="B40" s="8" t="s">
        <v>70</v>
      </c>
      <c r="C40" s="7" t="s">
        <v>69</v>
      </c>
      <c r="D40" s="7"/>
      <c r="E40" s="7"/>
      <c r="F40" s="7"/>
      <c r="G40" s="7"/>
      <c r="H40" s="7"/>
      <c r="I40" s="9"/>
      <c r="J40" s="7"/>
      <c r="K40" s="7"/>
      <c r="L40" s="7"/>
      <c r="M40" s="7"/>
      <c r="N40" s="7"/>
      <c r="O40" s="7"/>
      <c r="P40" s="7"/>
      <c r="Q40" s="7"/>
      <c r="R40" s="10">
        <v>0</v>
      </c>
      <c r="S40" s="10">
        <v>108.89</v>
      </c>
      <c r="T40" s="38">
        <v>149.99</v>
      </c>
      <c r="U40" s="10">
        <v>149.99</v>
      </c>
      <c r="V40" s="10">
        <v>149.99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149.33070000000001</v>
      </c>
      <c r="AC40" s="10">
        <v>0.6593</v>
      </c>
      <c r="AD40" s="11">
        <v>0.99560437362490828</v>
      </c>
      <c r="AE40" s="10">
        <v>0</v>
      </c>
      <c r="AF40" s="11"/>
      <c r="AG40" s="4"/>
    </row>
    <row r="41" spans="1:33" ht="15" outlineLevel="2" x14ac:dyDescent="0.25">
      <c r="A41" s="7" t="s">
        <v>71</v>
      </c>
      <c r="B41" s="8" t="s">
        <v>72</v>
      </c>
      <c r="C41" s="7" t="s">
        <v>71</v>
      </c>
      <c r="D41" s="7"/>
      <c r="E41" s="7"/>
      <c r="F41" s="7"/>
      <c r="G41" s="7"/>
      <c r="H41" s="7"/>
      <c r="I41" s="9"/>
      <c r="J41" s="7"/>
      <c r="K41" s="7"/>
      <c r="L41" s="7"/>
      <c r="M41" s="7"/>
      <c r="N41" s="7"/>
      <c r="O41" s="7"/>
      <c r="P41" s="7"/>
      <c r="Q41" s="7"/>
      <c r="R41" s="10">
        <v>0</v>
      </c>
      <c r="S41" s="10">
        <v>3.61</v>
      </c>
      <c r="T41" s="38">
        <v>3.61</v>
      </c>
      <c r="U41" s="10">
        <v>3.61</v>
      </c>
      <c r="V41" s="10">
        <v>3.61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3.6110199999999999</v>
      </c>
      <c r="AC41" s="10">
        <v>-1.0200000000000001E-3</v>
      </c>
      <c r="AD41" s="11">
        <v>1.0002825484764544</v>
      </c>
      <c r="AE41" s="10">
        <v>0</v>
      </c>
      <c r="AF41" s="11"/>
      <c r="AG41" s="4"/>
    </row>
    <row r="42" spans="1:33" s="20" customFormat="1" outlineLevel="1" x14ac:dyDescent="0.25">
      <c r="A42" s="17" t="s">
        <v>73</v>
      </c>
      <c r="B42" s="18" t="s">
        <v>74</v>
      </c>
      <c r="C42" s="7" t="s">
        <v>73</v>
      </c>
      <c r="D42" s="7"/>
      <c r="E42" s="7"/>
      <c r="F42" s="7"/>
      <c r="G42" s="7"/>
      <c r="H42" s="7"/>
      <c r="I42" s="9"/>
      <c r="J42" s="7"/>
      <c r="K42" s="7"/>
      <c r="L42" s="7"/>
      <c r="M42" s="7"/>
      <c r="N42" s="7"/>
      <c r="O42" s="7"/>
      <c r="P42" s="7"/>
      <c r="Q42" s="7"/>
      <c r="R42" s="10">
        <v>0</v>
      </c>
      <c r="S42" s="10">
        <v>-19.5</v>
      </c>
      <c r="T42" s="37">
        <v>10592.5</v>
      </c>
      <c r="U42" s="10">
        <v>10592.5</v>
      </c>
      <c r="V42" s="10">
        <v>10592.5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6428.7059200000003</v>
      </c>
      <c r="AC42" s="10">
        <v>4163.7940799999997</v>
      </c>
      <c r="AD42" s="11">
        <v>0.6069111088033986</v>
      </c>
      <c r="AE42" s="10">
        <v>0</v>
      </c>
      <c r="AF42" s="11"/>
      <c r="AG42" s="19"/>
    </row>
    <row r="43" spans="1:33" ht="25.5" outlineLevel="2" x14ac:dyDescent="0.25">
      <c r="A43" s="7" t="s">
        <v>75</v>
      </c>
      <c r="B43" s="8" t="s">
        <v>76</v>
      </c>
      <c r="C43" s="7" t="s">
        <v>75</v>
      </c>
      <c r="D43" s="7"/>
      <c r="E43" s="7"/>
      <c r="F43" s="7"/>
      <c r="G43" s="7"/>
      <c r="H43" s="7"/>
      <c r="I43" s="9"/>
      <c r="J43" s="7"/>
      <c r="K43" s="7"/>
      <c r="L43" s="7"/>
      <c r="M43" s="7"/>
      <c r="N43" s="7"/>
      <c r="O43" s="7"/>
      <c r="P43" s="7"/>
      <c r="Q43" s="7"/>
      <c r="R43" s="10">
        <v>0</v>
      </c>
      <c r="S43" s="10">
        <v>3</v>
      </c>
      <c r="T43" s="38">
        <v>150</v>
      </c>
      <c r="U43" s="10">
        <v>150</v>
      </c>
      <c r="V43" s="10">
        <v>150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82.6</v>
      </c>
      <c r="AC43" s="10">
        <v>67.400000000000006</v>
      </c>
      <c r="AD43" s="11">
        <v>0.55066666666666664</v>
      </c>
      <c r="AE43" s="10">
        <v>0</v>
      </c>
      <c r="AF43" s="11"/>
      <c r="AG43" s="4"/>
    </row>
    <row r="44" spans="1:33" ht="25.5" outlineLevel="2" x14ac:dyDescent="0.25">
      <c r="A44" s="7" t="s">
        <v>77</v>
      </c>
      <c r="B44" s="8" t="s">
        <v>76</v>
      </c>
      <c r="C44" s="7" t="s">
        <v>77</v>
      </c>
      <c r="D44" s="7"/>
      <c r="E44" s="7"/>
      <c r="F44" s="7"/>
      <c r="G44" s="7"/>
      <c r="H44" s="7"/>
      <c r="I44" s="9"/>
      <c r="J44" s="7"/>
      <c r="K44" s="7"/>
      <c r="L44" s="7"/>
      <c r="M44" s="7"/>
      <c r="N44" s="7"/>
      <c r="O44" s="7"/>
      <c r="P44" s="7"/>
      <c r="Q44" s="7"/>
      <c r="R44" s="10">
        <v>0</v>
      </c>
      <c r="S44" s="10">
        <v>0</v>
      </c>
      <c r="T44" s="38">
        <v>7265</v>
      </c>
      <c r="U44" s="10">
        <v>7265</v>
      </c>
      <c r="V44" s="10">
        <v>7265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3848.10257</v>
      </c>
      <c r="AC44" s="10">
        <v>3416.89743</v>
      </c>
      <c r="AD44" s="11">
        <v>0.52967688506538202</v>
      </c>
      <c r="AE44" s="10">
        <v>0</v>
      </c>
      <c r="AF44" s="11"/>
      <c r="AG44" s="4"/>
    </row>
    <row r="45" spans="1:33" ht="25.5" outlineLevel="2" x14ac:dyDescent="0.25">
      <c r="A45" s="7" t="s">
        <v>78</v>
      </c>
      <c r="B45" s="8" t="s">
        <v>76</v>
      </c>
      <c r="C45" s="7" t="s">
        <v>78</v>
      </c>
      <c r="D45" s="7"/>
      <c r="E45" s="7"/>
      <c r="F45" s="7"/>
      <c r="G45" s="7"/>
      <c r="H45" s="7"/>
      <c r="I45" s="9"/>
      <c r="J45" s="7"/>
      <c r="K45" s="7"/>
      <c r="L45" s="7"/>
      <c r="M45" s="7"/>
      <c r="N45" s="7"/>
      <c r="O45" s="7"/>
      <c r="P45" s="7"/>
      <c r="Q45" s="7"/>
      <c r="R45" s="10">
        <v>0</v>
      </c>
      <c r="S45" s="10">
        <v>0</v>
      </c>
      <c r="T45" s="38">
        <v>1000</v>
      </c>
      <c r="U45" s="10">
        <v>1000</v>
      </c>
      <c r="V45" s="10">
        <v>1000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549.44631000000004</v>
      </c>
      <c r="AC45" s="10">
        <v>450.55369000000002</v>
      </c>
      <c r="AD45" s="11">
        <v>0.54944630999999999</v>
      </c>
      <c r="AE45" s="10">
        <v>0</v>
      </c>
      <c r="AF45" s="11"/>
      <c r="AG45" s="4"/>
    </row>
    <row r="46" spans="1:33" ht="25.5" outlineLevel="2" x14ac:dyDescent="0.25">
      <c r="A46" s="7" t="s">
        <v>79</v>
      </c>
      <c r="B46" s="8" t="s">
        <v>80</v>
      </c>
      <c r="C46" s="7" t="s">
        <v>79</v>
      </c>
      <c r="D46" s="7"/>
      <c r="E46" s="7"/>
      <c r="F46" s="7"/>
      <c r="G46" s="7"/>
      <c r="H46" s="7"/>
      <c r="I46" s="9"/>
      <c r="J46" s="7"/>
      <c r="K46" s="7"/>
      <c r="L46" s="7"/>
      <c r="M46" s="7"/>
      <c r="N46" s="7"/>
      <c r="O46" s="7"/>
      <c r="P46" s="7"/>
      <c r="Q46" s="7"/>
      <c r="R46" s="10">
        <v>0</v>
      </c>
      <c r="S46" s="10">
        <v>-22.5</v>
      </c>
      <c r="T46" s="38">
        <v>177.5</v>
      </c>
      <c r="U46" s="10">
        <v>177.5</v>
      </c>
      <c r="V46" s="10">
        <v>177.5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69.983289999999997</v>
      </c>
      <c r="AC46" s="10">
        <v>107.51671</v>
      </c>
      <c r="AD46" s="11">
        <v>0.39427205633802814</v>
      </c>
      <c r="AE46" s="10">
        <v>0</v>
      </c>
      <c r="AF46" s="11"/>
      <c r="AG46" s="4"/>
    </row>
    <row r="47" spans="1:33" ht="25.5" outlineLevel="2" x14ac:dyDescent="0.25">
      <c r="A47" s="7" t="s">
        <v>81</v>
      </c>
      <c r="B47" s="8" t="s">
        <v>80</v>
      </c>
      <c r="C47" s="7" t="s">
        <v>81</v>
      </c>
      <c r="D47" s="7"/>
      <c r="E47" s="7"/>
      <c r="F47" s="7"/>
      <c r="G47" s="7"/>
      <c r="H47" s="7"/>
      <c r="I47" s="9"/>
      <c r="J47" s="7"/>
      <c r="K47" s="7"/>
      <c r="L47" s="7"/>
      <c r="M47" s="7"/>
      <c r="N47" s="7"/>
      <c r="O47" s="7"/>
      <c r="P47" s="7"/>
      <c r="Q47" s="7"/>
      <c r="R47" s="10">
        <v>0</v>
      </c>
      <c r="S47" s="10">
        <v>0</v>
      </c>
      <c r="T47" s="38">
        <v>2000</v>
      </c>
      <c r="U47" s="10">
        <v>2000</v>
      </c>
      <c r="V47" s="10">
        <v>2000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1830.5854200000001</v>
      </c>
      <c r="AC47" s="10">
        <v>169.41458</v>
      </c>
      <c r="AD47" s="11">
        <v>0.91529271000000001</v>
      </c>
      <c r="AE47" s="10">
        <v>0</v>
      </c>
      <c r="AF47" s="11"/>
      <c r="AG47" s="4"/>
    </row>
    <row r="48" spans="1:33" s="20" customFormat="1" outlineLevel="1" x14ac:dyDescent="0.25">
      <c r="A48" s="17" t="s">
        <v>82</v>
      </c>
      <c r="B48" s="18" t="s">
        <v>83</v>
      </c>
      <c r="C48" s="7" t="s">
        <v>82</v>
      </c>
      <c r="D48" s="7"/>
      <c r="E48" s="7"/>
      <c r="F48" s="7"/>
      <c r="G48" s="7"/>
      <c r="H48" s="7"/>
      <c r="I48" s="9"/>
      <c r="J48" s="7"/>
      <c r="K48" s="7"/>
      <c r="L48" s="7"/>
      <c r="M48" s="7"/>
      <c r="N48" s="7"/>
      <c r="O48" s="7"/>
      <c r="P48" s="7"/>
      <c r="Q48" s="7"/>
      <c r="R48" s="10">
        <v>0</v>
      </c>
      <c r="S48" s="10">
        <v>2273.22804</v>
      </c>
      <c r="T48" s="37">
        <v>2273.22804</v>
      </c>
      <c r="U48" s="10">
        <v>2273.22804</v>
      </c>
      <c r="V48" s="10">
        <v>2273.22804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2273.2392100000002</v>
      </c>
      <c r="AC48" s="10">
        <v>-1.1169999999999999E-2</v>
      </c>
      <c r="AD48" s="11">
        <v>1.0000049137173233</v>
      </c>
      <c r="AE48" s="10">
        <v>0</v>
      </c>
      <c r="AF48" s="11"/>
      <c r="AG48" s="19"/>
    </row>
    <row r="49" spans="1:33" ht="51" outlineLevel="2" x14ac:dyDescent="0.25">
      <c r="A49" s="7" t="s">
        <v>84</v>
      </c>
      <c r="B49" s="16" t="s">
        <v>85</v>
      </c>
      <c r="C49" s="7" t="s">
        <v>84</v>
      </c>
      <c r="D49" s="7"/>
      <c r="E49" s="7"/>
      <c r="F49" s="7"/>
      <c r="G49" s="7"/>
      <c r="H49" s="7"/>
      <c r="I49" s="9"/>
      <c r="J49" s="7"/>
      <c r="K49" s="7"/>
      <c r="L49" s="7"/>
      <c r="M49" s="7"/>
      <c r="N49" s="7"/>
      <c r="O49" s="7"/>
      <c r="P49" s="7"/>
      <c r="Q49" s="7"/>
      <c r="R49" s="10">
        <v>0</v>
      </c>
      <c r="S49" s="10">
        <v>2.6</v>
      </c>
      <c r="T49" s="38">
        <v>2.6</v>
      </c>
      <c r="U49" s="10">
        <v>2.6</v>
      </c>
      <c r="V49" s="10">
        <v>2.6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2.5950000000000002</v>
      </c>
      <c r="AC49" s="10">
        <v>5.0000000000000001E-3</v>
      </c>
      <c r="AD49" s="11">
        <v>0.99807692307692308</v>
      </c>
      <c r="AE49" s="10">
        <v>0</v>
      </c>
      <c r="AF49" s="11"/>
      <c r="AG49" s="4"/>
    </row>
    <row r="50" spans="1:33" ht="51" outlineLevel="2" x14ac:dyDescent="0.25">
      <c r="A50" s="7" t="s">
        <v>86</v>
      </c>
      <c r="B50" s="8" t="s">
        <v>87</v>
      </c>
      <c r="C50" s="7" t="s">
        <v>86</v>
      </c>
      <c r="D50" s="7"/>
      <c r="E50" s="7"/>
      <c r="F50" s="7"/>
      <c r="G50" s="7"/>
      <c r="H50" s="7"/>
      <c r="I50" s="9"/>
      <c r="J50" s="7"/>
      <c r="K50" s="7"/>
      <c r="L50" s="7"/>
      <c r="M50" s="7"/>
      <c r="N50" s="7"/>
      <c r="O50" s="7"/>
      <c r="P50" s="7"/>
      <c r="Q50" s="7"/>
      <c r="R50" s="10">
        <v>0</v>
      </c>
      <c r="S50" s="10">
        <v>677.5</v>
      </c>
      <c r="T50" s="38">
        <v>677.5</v>
      </c>
      <c r="U50" s="10">
        <v>677.5</v>
      </c>
      <c r="V50" s="10">
        <v>677.5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677.51099999999997</v>
      </c>
      <c r="AC50" s="10">
        <v>-1.0999999999999999E-2</v>
      </c>
      <c r="AD50" s="11">
        <v>1.0000162361623617</v>
      </c>
      <c r="AE50" s="10">
        <v>0</v>
      </c>
      <c r="AF50" s="11"/>
      <c r="AG50" s="4"/>
    </row>
    <row r="51" spans="1:33" ht="25.5" outlineLevel="2" x14ac:dyDescent="0.25">
      <c r="A51" s="7" t="s">
        <v>88</v>
      </c>
      <c r="B51" s="8" t="s">
        <v>89</v>
      </c>
      <c r="C51" s="7" t="s">
        <v>88</v>
      </c>
      <c r="D51" s="7"/>
      <c r="E51" s="7"/>
      <c r="F51" s="7"/>
      <c r="G51" s="7"/>
      <c r="H51" s="7"/>
      <c r="I51" s="9"/>
      <c r="J51" s="7"/>
      <c r="K51" s="7"/>
      <c r="L51" s="7"/>
      <c r="M51" s="7"/>
      <c r="N51" s="7"/>
      <c r="O51" s="7"/>
      <c r="P51" s="7"/>
      <c r="Q51" s="7"/>
      <c r="R51" s="10">
        <v>0</v>
      </c>
      <c r="S51" s="10">
        <v>1593.1280400000001</v>
      </c>
      <c r="T51" s="38">
        <v>1593.1280400000001</v>
      </c>
      <c r="U51" s="10">
        <v>1593.1280400000001</v>
      </c>
      <c r="V51" s="10">
        <v>1593.1280400000001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1593.13321</v>
      </c>
      <c r="AC51" s="10">
        <v>-5.1700000000000001E-3</v>
      </c>
      <c r="AD51" s="11">
        <v>1.0000032451880014</v>
      </c>
      <c r="AE51" s="10">
        <v>0</v>
      </c>
      <c r="AF51" s="11"/>
      <c r="AG51" s="4"/>
    </row>
    <row r="52" spans="1:33" s="28" customFormat="1" outlineLevel="1" x14ac:dyDescent="0.25">
      <c r="A52" s="25" t="s">
        <v>90</v>
      </c>
      <c r="B52" s="26" t="s">
        <v>91</v>
      </c>
      <c r="C52" s="7" t="s">
        <v>90</v>
      </c>
      <c r="D52" s="7"/>
      <c r="E52" s="7"/>
      <c r="F52" s="7"/>
      <c r="G52" s="7"/>
      <c r="H52" s="7"/>
      <c r="I52" s="9"/>
      <c r="J52" s="7"/>
      <c r="K52" s="7"/>
      <c r="L52" s="7"/>
      <c r="M52" s="7"/>
      <c r="N52" s="7"/>
      <c r="O52" s="7"/>
      <c r="P52" s="7"/>
      <c r="Q52" s="7"/>
      <c r="R52" s="10">
        <v>0</v>
      </c>
      <c r="S52" s="10">
        <v>74.94</v>
      </c>
      <c r="T52" s="37">
        <f>SUBTOTAL(9,T53:T64)</f>
        <v>609.49461999999994</v>
      </c>
      <c r="U52" s="10">
        <v>269.54000000000002</v>
      </c>
      <c r="V52" s="10">
        <v>269.54000000000002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202.37567000000001</v>
      </c>
      <c r="AC52" s="10">
        <v>67.164330000000007</v>
      </c>
      <c r="AD52" s="11">
        <v>0.7508186911033613</v>
      </c>
      <c r="AE52" s="10">
        <v>0</v>
      </c>
      <c r="AF52" s="11"/>
      <c r="AG52" s="27"/>
    </row>
    <row r="53" spans="1:33" ht="51" outlineLevel="2" x14ac:dyDescent="0.25">
      <c r="A53" s="7" t="s">
        <v>92</v>
      </c>
      <c r="B53" s="8" t="s">
        <v>93</v>
      </c>
      <c r="C53" s="7" t="s">
        <v>92</v>
      </c>
      <c r="D53" s="7"/>
      <c r="E53" s="7"/>
      <c r="F53" s="7"/>
      <c r="G53" s="7"/>
      <c r="H53" s="7"/>
      <c r="I53" s="9"/>
      <c r="J53" s="7"/>
      <c r="K53" s="7"/>
      <c r="L53" s="7"/>
      <c r="M53" s="7"/>
      <c r="N53" s="7"/>
      <c r="O53" s="7"/>
      <c r="P53" s="7"/>
      <c r="Q53" s="7"/>
      <c r="R53" s="10">
        <v>0</v>
      </c>
      <c r="S53" s="10">
        <v>0</v>
      </c>
      <c r="T53" s="38">
        <v>18.899999999999999</v>
      </c>
      <c r="U53" s="10">
        <v>18.899999999999999</v>
      </c>
      <c r="V53" s="10">
        <v>18.899999999999999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10.00001</v>
      </c>
      <c r="AC53" s="10">
        <v>8.8999900000000007</v>
      </c>
      <c r="AD53" s="11">
        <v>0.52910105820105824</v>
      </c>
      <c r="AE53" s="10">
        <v>0</v>
      </c>
      <c r="AF53" s="11"/>
      <c r="AG53" s="4"/>
    </row>
    <row r="54" spans="1:33" ht="63.75" outlineLevel="2" x14ac:dyDescent="0.25">
      <c r="A54" s="7" t="s">
        <v>94</v>
      </c>
      <c r="B54" s="8" t="s">
        <v>95</v>
      </c>
      <c r="C54" s="7" t="s">
        <v>94</v>
      </c>
      <c r="D54" s="7"/>
      <c r="E54" s="7"/>
      <c r="F54" s="7"/>
      <c r="G54" s="7"/>
      <c r="H54" s="7"/>
      <c r="I54" s="9"/>
      <c r="J54" s="7"/>
      <c r="K54" s="7"/>
      <c r="L54" s="7"/>
      <c r="M54" s="7"/>
      <c r="N54" s="7"/>
      <c r="O54" s="7"/>
      <c r="P54" s="7"/>
      <c r="Q54" s="7"/>
      <c r="R54" s="10">
        <v>0</v>
      </c>
      <c r="S54" s="10">
        <v>0</v>
      </c>
      <c r="T54" s="38">
        <v>43.6</v>
      </c>
      <c r="U54" s="10">
        <v>43.6</v>
      </c>
      <c r="V54" s="10">
        <v>43.6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7.5</v>
      </c>
      <c r="AC54" s="10">
        <v>36.1</v>
      </c>
      <c r="AD54" s="11">
        <v>0.17201834862385321</v>
      </c>
      <c r="AE54" s="10">
        <v>0</v>
      </c>
      <c r="AF54" s="11"/>
      <c r="AG54" s="4"/>
    </row>
    <row r="55" spans="1:33" ht="51" outlineLevel="2" x14ac:dyDescent="0.25">
      <c r="A55" s="7" t="s">
        <v>96</v>
      </c>
      <c r="B55" s="8" t="s">
        <v>97</v>
      </c>
      <c r="C55" s="7" t="s">
        <v>96</v>
      </c>
      <c r="D55" s="7"/>
      <c r="E55" s="7"/>
      <c r="F55" s="7"/>
      <c r="G55" s="7"/>
      <c r="H55" s="7"/>
      <c r="I55" s="9"/>
      <c r="J55" s="7"/>
      <c r="K55" s="7"/>
      <c r="L55" s="7"/>
      <c r="M55" s="7"/>
      <c r="N55" s="7"/>
      <c r="O55" s="7"/>
      <c r="P55" s="7"/>
      <c r="Q55" s="7"/>
      <c r="R55" s="10">
        <v>0</v>
      </c>
      <c r="S55" s="10">
        <v>0</v>
      </c>
      <c r="T55" s="38">
        <v>28.3</v>
      </c>
      <c r="U55" s="10">
        <v>28.3</v>
      </c>
      <c r="V55" s="10">
        <v>28.3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5.1926899999999998</v>
      </c>
      <c r="AC55" s="10">
        <v>23.107309999999998</v>
      </c>
      <c r="AD55" s="11">
        <v>0.18348727915194346</v>
      </c>
      <c r="AE55" s="10">
        <v>0</v>
      </c>
      <c r="AF55" s="11"/>
      <c r="AG55" s="4"/>
    </row>
    <row r="56" spans="1:33" ht="51" outlineLevel="2" x14ac:dyDescent="0.25">
      <c r="A56" s="7" t="s">
        <v>98</v>
      </c>
      <c r="B56" s="16" t="s">
        <v>99</v>
      </c>
      <c r="C56" s="7" t="s">
        <v>98</v>
      </c>
      <c r="D56" s="7"/>
      <c r="E56" s="7"/>
      <c r="F56" s="7"/>
      <c r="G56" s="7"/>
      <c r="H56" s="7"/>
      <c r="I56" s="9"/>
      <c r="J56" s="7"/>
      <c r="K56" s="7"/>
      <c r="L56" s="7"/>
      <c r="M56" s="7"/>
      <c r="N56" s="7"/>
      <c r="O56" s="7"/>
      <c r="P56" s="7"/>
      <c r="Q56" s="7"/>
      <c r="R56" s="10">
        <v>0</v>
      </c>
      <c r="S56" s="10">
        <v>0</v>
      </c>
      <c r="T56" s="38">
        <v>0.5</v>
      </c>
      <c r="U56" s="10">
        <v>0.5</v>
      </c>
      <c r="V56" s="10">
        <v>0.5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0.5</v>
      </c>
      <c r="AD56" s="11">
        <v>0</v>
      </c>
      <c r="AE56" s="10">
        <v>0</v>
      </c>
      <c r="AF56" s="11"/>
      <c r="AG56" s="4"/>
    </row>
    <row r="57" spans="1:33" ht="51" outlineLevel="2" x14ac:dyDescent="0.25">
      <c r="A57" s="7" t="s">
        <v>100</v>
      </c>
      <c r="B57" s="16" t="s">
        <v>101</v>
      </c>
      <c r="C57" s="7" t="s">
        <v>100</v>
      </c>
      <c r="D57" s="7"/>
      <c r="E57" s="7"/>
      <c r="F57" s="7"/>
      <c r="G57" s="7"/>
      <c r="H57" s="7"/>
      <c r="I57" s="9"/>
      <c r="J57" s="7"/>
      <c r="K57" s="7"/>
      <c r="L57" s="7"/>
      <c r="M57" s="7"/>
      <c r="N57" s="7"/>
      <c r="O57" s="7"/>
      <c r="P57" s="7"/>
      <c r="Q57" s="7"/>
      <c r="R57" s="10">
        <v>0</v>
      </c>
      <c r="S57" s="10">
        <v>0</v>
      </c>
      <c r="T57" s="38">
        <v>0.2</v>
      </c>
      <c r="U57" s="10">
        <v>0.2</v>
      </c>
      <c r="V57" s="10">
        <v>0.2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0.2</v>
      </c>
      <c r="AD57" s="11">
        <v>0</v>
      </c>
      <c r="AE57" s="10">
        <v>0</v>
      </c>
      <c r="AF57" s="11"/>
      <c r="AG57" s="4"/>
    </row>
    <row r="58" spans="1:33" ht="25.5" outlineLevel="2" x14ac:dyDescent="0.25">
      <c r="A58" s="7" t="s">
        <v>102</v>
      </c>
      <c r="B58" s="8" t="s">
        <v>103</v>
      </c>
      <c r="C58" s="7" t="s">
        <v>102</v>
      </c>
      <c r="D58" s="7"/>
      <c r="E58" s="7"/>
      <c r="F58" s="7"/>
      <c r="G58" s="7"/>
      <c r="H58" s="7"/>
      <c r="I58" s="9"/>
      <c r="J58" s="7"/>
      <c r="K58" s="7"/>
      <c r="L58" s="7"/>
      <c r="M58" s="7"/>
      <c r="N58" s="7"/>
      <c r="O58" s="7"/>
      <c r="P58" s="7"/>
      <c r="Q58" s="7"/>
      <c r="R58" s="10">
        <v>0</v>
      </c>
      <c r="S58" s="10">
        <v>0</v>
      </c>
      <c r="T58" s="38">
        <v>7.1</v>
      </c>
      <c r="U58" s="10">
        <v>7.1</v>
      </c>
      <c r="V58" s="10">
        <v>7.1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11.55</v>
      </c>
      <c r="AC58" s="10">
        <v>-4.45</v>
      </c>
      <c r="AD58" s="11">
        <v>1.6267605633802817</v>
      </c>
      <c r="AE58" s="10">
        <v>0</v>
      </c>
      <c r="AF58" s="11"/>
      <c r="AG58" s="4"/>
    </row>
    <row r="59" spans="1:33" ht="51" outlineLevel="2" x14ac:dyDescent="0.25">
      <c r="A59" s="7" t="s">
        <v>104</v>
      </c>
      <c r="B59" s="8" t="s">
        <v>105</v>
      </c>
      <c r="C59" s="7" t="s">
        <v>104</v>
      </c>
      <c r="D59" s="7"/>
      <c r="E59" s="7"/>
      <c r="F59" s="7"/>
      <c r="G59" s="7"/>
      <c r="H59" s="7"/>
      <c r="I59" s="9"/>
      <c r="J59" s="7"/>
      <c r="K59" s="7"/>
      <c r="L59" s="7"/>
      <c r="M59" s="7"/>
      <c r="N59" s="7"/>
      <c r="O59" s="7"/>
      <c r="P59" s="7"/>
      <c r="Q59" s="7"/>
      <c r="R59" s="10">
        <v>0</v>
      </c>
      <c r="S59" s="10">
        <v>0</v>
      </c>
      <c r="T59" s="38">
        <v>0.1</v>
      </c>
      <c r="U59" s="10">
        <v>0.1</v>
      </c>
      <c r="V59" s="10">
        <v>0.1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3.15</v>
      </c>
      <c r="AC59" s="10">
        <v>-3.05</v>
      </c>
      <c r="AD59" s="11">
        <v>31.5</v>
      </c>
      <c r="AE59" s="10">
        <v>0</v>
      </c>
      <c r="AF59" s="11"/>
      <c r="AG59" s="4"/>
    </row>
    <row r="60" spans="1:33" ht="51" outlineLevel="2" x14ac:dyDescent="0.25">
      <c r="A60" s="7" t="s">
        <v>106</v>
      </c>
      <c r="B60" s="8" t="s">
        <v>107</v>
      </c>
      <c r="C60" s="7" t="s">
        <v>106</v>
      </c>
      <c r="D60" s="7"/>
      <c r="E60" s="7"/>
      <c r="F60" s="7"/>
      <c r="G60" s="7"/>
      <c r="H60" s="7"/>
      <c r="I60" s="9"/>
      <c r="J60" s="7"/>
      <c r="K60" s="7"/>
      <c r="L60" s="7"/>
      <c r="M60" s="7"/>
      <c r="N60" s="7"/>
      <c r="O60" s="7"/>
      <c r="P60" s="7"/>
      <c r="Q60" s="7"/>
      <c r="R60" s="10">
        <v>0</v>
      </c>
      <c r="S60" s="10">
        <v>0</v>
      </c>
      <c r="T60" s="38">
        <v>7.4</v>
      </c>
      <c r="U60" s="10">
        <v>7.4</v>
      </c>
      <c r="V60" s="10">
        <v>7.4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7.4746100000000002</v>
      </c>
      <c r="AC60" s="10">
        <v>-7.4609999999999996E-2</v>
      </c>
      <c r="AD60" s="11">
        <v>1.0100824324324325</v>
      </c>
      <c r="AE60" s="10">
        <v>0</v>
      </c>
      <c r="AF60" s="11"/>
      <c r="AG60" s="4"/>
    </row>
    <row r="61" spans="1:33" ht="51" outlineLevel="2" x14ac:dyDescent="0.25">
      <c r="A61" s="7" t="s">
        <v>108</v>
      </c>
      <c r="B61" s="8" t="s">
        <v>109</v>
      </c>
      <c r="C61" s="7" t="s">
        <v>108</v>
      </c>
      <c r="D61" s="7"/>
      <c r="E61" s="7"/>
      <c r="F61" s="7"/>
      <c r="G61" s="7"/>
      <c r="H61" s="7"/>
      <c r="I61" s="9"/>
      <c r="J61" s="7"/>
      <c r="K61" s="7"/>
      <c r="L61" s="7"/>
      <c r="M61" s="7"/>
      <c r="N61" s="7"/>
      <c r="O61" s="7"/>
      <c r="P61" s="7"/>
      <c r="Q61" s="7"/>
      <c r="R61" s="10">
        <v>0</v>
      </c>
      <c r="S61" s="10">
        <v>0</v>
      </c>
      <c r="T61" s="38">
        <v>23.5</v>
      </c>
      <c r="U61" s="10">
        <v>23.5</v>
      </c>
      <c r="V61" s="10">
        <v>23.5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45.5</v>
      </c>
      <c r="AC61" s="10">
        <v>-22</v>
      </c>
      <c r="AD61" s="11">
        <v>1.9361702127659575</v>
      </c>
      <c r="AE61" s="10">
        <v>0</v>
      </c>
      <c r="AF61" s="11"/>
      <c r="AG61" s="4"/>
    </row>
    <row r="62" spans="1:33" ht="25.5" outlineLevel="2" x14ac:dyDescent="0.25">
      <c r="A62" s="7" t="s">
        <v>110</v>
      </c>
      <c r="B62" s="8" t="s">
        <v>111</v>
      </c>
      <c r="C62" s="7" t="s">
        <v>110</v>
      </c>
      <c r="D62" s="7"/>
      <c r="E62" s="7"/>
      <c r="F62" s="7"/>
      <c r="G62" s="7"/>
      <c r="H62" s="7"/>
      <c r="I62" s="9"/>
      <c r="J62" s="7"/>
      <c r="K62" s="7"/>
      <c r="L62" s="7"/>
      <c r="M62" s="7"/>
      <c r="N62" s="7"/>
      <c r="O62" s="7"/>
      <c r="P62" s="7"/>
      <c r="Q62" s="7"/>
      <c r="R62" s="10">
        <v>0</v>
      </c>
      <c r="S62" s="10">
        <v>0</v>
      </c>
      <c r="T62" s="38">
        <v>65</v>
      </c>
      <c r="U62" s="10">
        <v>65</v>
      </c>
      <c r="V62" s="10">
        <v>65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21.507840000000002</v>
      </c>
      <c r="AC62" s="10">
        <v>43.492159999999998</v>
      </c>
      <c r="AD62" s="11">
        <v>0.33088984615384615</v>
      </c>
      <c r="AE62" s="10">
        <v>0</v>
      </c>
      <c r="AF62" s="11"/>
      <c r="AG62" s="4"/>
    </row>
    <row r="63" spans="1:33" ht="38.25" outlineLevel="2" x14ac:dyDescent="0.25">
      <c r="A63" s="7" t="s">
        <v>112</v>
      </c>
      <c r="B63" s="8" t="s">
        <v>113</v>
      </c>
      <c r="C63" s="7" t="s">
        <v>112</v>
      </c>
      <c r="D63" s="7"/>
      <c r="E63" s="7"/>
      <c r="F63" s="7"/>
      <c r="G63" s="7"/>
      <c r="H63" s="7"/>
      <c r="I63" s="9"/>
      <c r="J63" s="7"/>
      <c r="K63" s="7"/>
      <c r="L63" s="7"/>
      <c r="M63" s="7"/>
      <c r="N63" s="7"/>
      <c r="O63" s="7"/>
      <c r="P63" s="7"/>
      <c r="Q63" s="7"/>
      <c r="R63" s="10">
        <v>0</v>
      </c>
      <c r="S63" s="10">
        <v>74.94</v>
      </c>
      <c r="T63" s="38">
        <v>74.94</v>
      </c>
      <c r="U63" s="10">
        <v>74.94</v>
      </c>
      <c r="V63" s="10">
        <v>74.94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74.92</v>
      </c>
      <c r="AC63" s="10">
        <v>0.02</v>
      </c>
      <c r="AD63" s="11">
        <v>0.99973311982919666</v>
      </c>
      <c r="AE63" s="10">
        <v>0</v>
      </c>
      <c r="AF63" s="11"/>
      <c r="AG63" s="4"/>
    </row>
    <row r="64" spans="1:33" s="36" customFormat="1" ht="15" outlineLevel="1" x14ac:dyDescent="0.25">
      <c r="A64" s="33" t="s">
        <v>114</v>
      </c>
      <c r="B64" s="34" t="s">
        <v>115</v>
      </c>
      <c r="C64" s="7" t="s">
        <v>114</v>
      </c>
      <c r="D64" s="7"/>
      <c r="E64" s="7"/>
      <c r="F64" s="7"/>
      <c r="G64" s="7"/>
      <c r="H64" s="7"/>
      <c r="I64" s="9"/>
      <c r="J64" s="7"/>
      <c r="K64" s="7"/>
      <c r="L64" s="7"/>
      <c r="M64" s="7"/>
      <c r="N64" s="7"/>
      <c r="O64" s="7"/>
      <c r="P64" s="7"/>
      <c r="Q64" s="7"/>
      <c r="R64" s="10">
        <v>0</v>
      </c>
      <c r="S64" s="10">
        <v>299.95461999999998</v>
      </c>
      <c r="T64" s="40">
        <v>339.95461999999998</v>
      </c>
      <c r="U64" s="10">
        <v>339.95461999999998</v>
      </c>
      <c r="V64" s="10">
        <v>339.95461999999998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339.91919999999999</v>
      </c>
      <c r="AC64" s="10">
        <v>3.542E-2</v>
      </c>
      <c r="AD64" s="11">
        <v>0.9998958096230609</v>
      </c>
      <c r="AE64" s="10">
        <v>0</v>
      </c>
      <c r="AF64" s="11"/>
      <c r="AG64" s="35"/>
    </row>
    <row r="65" spans="1:33" ht="38.25" outlineLevel="2" x14ac:dyDescent="0.25">
      <c r="A65" s="7" t="s">
        <v>116</v>
      </c>
      <c r="B65" s="8" t="s">
        <v>117</v>
      </c>
      <c r="C65" s="7" t="s">
        <v>116</v>
      </c>
      <c r="D65" s="7"/>
      <c r="E65" s="7"/>
      <c r="F65" s="7"/>
      <c r="G65" s="7"/>
      <c r="H65" s="7"/>
      <c r="I65" s="9"/>
      <c r="J65" s="7"/>
      <c r="K65" s="7"/>
      <c r="L65" s="7"/>
      <c r="M65" s="7"/>
      <c r="N65" s="7"/>
      <c r="O65" s="7"/>
      <c r="P65" s="7"/>
      <c r="Q65" s="7"/>
      <c r="R65" s="10">
        <v>0</v>
      </c>
      <c r="S65" s="10">
        <v>-33.5</v>
      </c>
      <c r="T65" s="38">
        <v>6.5</v>
      </c>
      <c r="U65" s="10">
        <v>6.5</v>
      </c>
      <c r="V65" s="10">
        <v>6.5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6.5259999999999998</v>
      </c>
      <c r="AC65" s="10">
        <v>-2.5999999999999999E-2</v>
      </c>
      <c r="AD65" s="11">
        <v>1.004</v>
      </c>
      <c r="AE65" s="10">
        <v>0</v>
      </c>
      <c r="AF65" s="11"/>
      <c r="AG65" s="4"/>
    </row>
    <row r="66" spans="1:33" ht="38.25" outlineLevel="2" x14ac:dyDescent="0.25">
      <c r="A66" s="7" t="s">
        <v>118</v>
      </c>
      <c r="B66" s="8" t="s">
        <v>119</v>
      </c>
      <c r="C66" s="7" t="s">
        <v>118</v>
      </c>
      <c r="D66" s="7"/>
      <c r="E66" s="7"/>
      <c r="F66" s="7"/>
      <c r="G66" s="7"/>
      <c r="H66" s="7"/>
      <c r="I66" s="9"/>
      <c r="J66" s="7"/>
      <c r="K66" s="7"/>
      <c r="L66" s="7"/>
      <c r="M66" s="7"/>
      <c r="N66" s="7"/>
      <c r="O66" s="7"/>
      <c r="P66" s="7"/>
      <c r="Q66" s="7"/>
      <c r="R66" s="10">
        <v>0</v>
      </c>
      <c r="S66" s="10">
        <v>102.65461999999999</v>
      </c>
      <c r="T66" s="38">
        <v>102.65461999999999</v>
      </c>
      <c r="U66" s="10">
        <v>102.65461999999999</v>
      </c>
      <c r="V66" s="10">
        <v>102.65461999999999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102.62220000000001</v>
      </c>
      <c r="AC66" s="10">
        <v>3.2419999999999997E-2</v>
      </c>
      <c r="AD66" s="11">
        <v>0.99968418372207701</v>
      </c>
      <c r="AE66" s="10">
        <v>0</v>
      </c>
      <c r="AF66" s="11"/>
      <c r="AG66" s="4"/>
    </row>
    <row r="67" spans="1:33" ht="51" outlineLevel="2" x14ac:dyDescent="0.25">
      <c r="A67" s="7" t="s">
        <v>120</v>
      </c>
      <c r="B67" s="8" t="s">
        <v>121</v>
      </c>
      <c r="C67" s="7" t="s">
        <v>120</v>
      </c>
      <c r="D67" s="7"/>
      <c r="E67" s="7"/>
      <c r="F67" s="7"/>
      <c r="G67" s="7"/>
      <c r="H67" s="7"/>
      <c r="I67" s="9"/>
      <c r="J67" s="7"/>
      <c r="K67" s="7"/>
      <c r="L67" s="7"/>
      <c r="M67" s="7"/>
      <c r="N67" s="7"/>
      <c r="O67" s="7"/>
      <c r="P67" s="7"/>
      <c r="Q67" s="7"/>
      <c r="R67" s="10">
        <v>0</v>
      </c>
      <c r="S67" s="10">
        <v>230.8</v>
      </c>
      <c r="T67" s="38">
        <v>230.8</v>
      </c>
      <c r="U67" s="10">
        <v>230.8</v>
      </c>
      <c r="V67" s="10">
        <v>230.8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230.77099999999999</v>
      </c>
      <c r="AC67" s="10">
        <v>2.9000000000000001E-2</v>
      </c>
      <c r="AD67" s="11">
        <v>0.99987435008665515</v>
      </c>
      <c r="AE67" s="10">
        <v>0</v>
      </c>
      <c r="AF67" s="11"/>
      <c r="AG67" s="4"/>
    </row>
    <row r="68" spans="1:33" s="28" customFormat="1" outlineLevel="1" x14ac:dyDescent="0.25">
      <c r="A68" s="25" t="s">
        <v>122</v>
      </c>
      <c r="B68" s="26" t="s">
        <v>123</v>
      </c>
      <c r="C68" s="7" t="s">
        <v>122</v>
      </c>
      <c r="D68" s="7"/>
      <c r="E68" s="7"/>
      <c r="F68" s="7"/>
      <c r="G68" s="7"/>
      <c r="H68" s="7"/>
      <c r="I68" s="9"/>
      <c r="J68" s="7"/>
      <c r="K68" s="7"/>
      <c r="L68" s="7"/>
      <c r="M68" s="7"/>
      <c r="N68" s="7"/>
      <c r="O68" s="7"/>
      <c r="P68" s="7"/>
      <c r="Q68" s="7"/>
      <c r="R68" s="10">
        <v>0</v>
      </c>
      <c r="S68" s="10">
        <v>0</v>
      </c>
      <c r="T68" s="37">
        <f>T69+T70</f>
        <v>1301.5999999999999</v>
      </c>
      <c r="U68" s="10">
        <v>8.6</v>
      </c>
      <c r="V68" s="10">
        <v>8.6</v>
      </c>
      <c r="W68" s="10">
        <v>0</v>
      </c>
      <c r="X68" s="10">
        <v>0</v>
      </c>
      <c r="Y68" s="10">
        <v>0</v>
      </c>
      <c r="Z68" s="10">
        <v>0</v>
      </c>
      <c r="AA68" s="10">
        <v>635.13373999999999</v>
      </c>
      <c r="AB68" s="10">
        <v>837.92634999999996</v>
      </c>
      <c r="AC68" s="10">
        <v>-194.19261</v>
      </c>
      <c r="AD68" s="11">
        <v>23.580536046511629</v>
      </c>
      <c r="AE68" s="10">
        <v>0</v>
      </c>
      <c r="AF68" s="11"/>
      <c r="AG68" s="27"/>
    </row>
    <row r="69" spans="1:33" ht="15" outlineLevel="2" x14ac:dyDescent="0.25">
      <c r="A69" s="7" t="s">
        <v>124</v>
      </c>
      <c r="B69" s="8" t="s">
        <v>125</v>
      </c>
      <c r="C69" s="7" t="s">
        <v>124</v>
      </c>
      <c r="D69" s="7"/>
      <c r="E69" s="7"/>
      <c r="F69" s="7"/>
      <c r="G69" s="7"/>
      <c r="H69" s="7"/>
      <c r="I69" s="9"/>
      <c r="J69" s="7"/>
      <c r="K69" s="7"/>
      <c r="L69" s="7"/>
      <c r="M69" s="7"/>
      <c r="N69" s="7"/>
      <c r="O69" s="7"/>
      <c r="P69" s="7"/>
      <c r="Q69" s="7"/>
      <c r="R69" s="10">
        <v>0</v>
      </c>
      <c r="S69" s="10">
        <v>0</v>
      </c>
      <c r="T69" s="38">
        <v>8.6</v>
      </c>
      <c r="U69" s="10">
        <v>8.6</v>
      </c>
      <c r="V69" s="10">
        <v>8.6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0">
        <v>4.3707200000000004</v>
      </c>
      <c r="AC69" s="10">
        <v>4.2292800000000002</v>
      </c>
      <c r="AD69" s="11">
        <v>0.50822325581395345</v>
      </c>
      <c r="AE69" s="10">
        <v>0</v>
      </c>
      <c r="AF69" s="11"/>
      <c r="AG69" s="4"/>
    </row>
    <row r="70" spans="1:33" s="32" customFormat="1" ht="15" outlineLevel="2" x14ac:dyDescent="0.25">
      <c r="A70" s="29" t="s">
        <v>126</v>
      </c>
      <c r="B70" s="30" t="s">
        <v>127</v>
      </c>
      <c r="C70" s="7" t="s">
        <v>126</v>
      </c>
      <c r="D70" s="7"/>
      <c r="E70" s="7"/>
      <c r="F70" s="7"/>
      <c r="G70" s="7"/>
      <c r="H70" s="7"/>
      <c r="I70" s="9"/>
      <c r="J70" s="7"/>
      <c r="K70" s="7"/>
      <c r="L70" s="7"/>
      <c r="M70" s="7"/>
      <c r="N70" s="7"/>
      <c r="O70" s="7"/>
      <c r="P70" s="7"/>
      <c r="Q70" s="7"/>
      <c r="R70" s="10">
        <v>0</v>
      </c>
      <c r="S70" s="10">
        <v>1293</v>
      </c>
      <c r="T70" s="40">
        <v>1293</v>
      </c>
      <c r="U70" s="10">
        <v>1293</v>
      </c>
      <c r="V70" s="10">
        <v>1293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1293</v>
      </c>
      <c r="AC70" s="10">
        <v>0</v>
      </c>
      <c r="AD70" s="11">
        <v>1</v>
      </c>
      <c r="AE70" s="10">
        <v>0</v>
      </c>
      <c r="AF70" s="11"/>
      <c r="AG70" s="31"/>
    </row>
    <row r="71" spans="1:33" ht="25.5" outlineLevel="3" x14ac:dyDescent="0.25">
      <c r="A71" s="7" t="s">
        <v>128</v>
      </c>
      <c r="B71" s="9" t="s">
        <v>129</v>
      </c>
      <c r="C71" s="7" t="s">
        <v>128</v>
      </c>
      <c r="D71" s="7"/>
      <c r="E71" s="7"/>
      <c r="F71" s="7"/>
      <c r="G71" s="7"/>
      <c r="H71" s="7"/>
      <c r="I71" s="9"/>
      <c r="J71" s="7"/>
      <c r="K71" s="7"/>
      <c r="L71" s="9"/>
      <c r="M71" s="7"/>
      <c r="N71" s="7"/>
      <c r="O71" s="7"/>
      <c r="P71" s="7"/>
      <c r="Q71" s="7"/>
      <c r="R71" s="12">
        <v>0</v>
      </c>
      <c r="S71" s="12">
        <v>100</v>
      </c>
      <c r="T71" s="41">
        <v>100</v>
      </c>
      <c r="U71" s="12">
        <v>100</v>
      </c>
      <c r="V71" s="12">
        <v>100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100</v>
      </c>
      <c r="AC71" s="12">
        <v>0</v>
      </c>
      <c r="AD71" s="13">
        <v>1</v>
      </c>
      <c r="AE71" s="12">
        <v>0</v>
      </c>
      <c r="AF71" s="13"/>
      <c r="AG71" s="4"/>
    </row>
    <row r="72" spans="1:33" ht="25.5" outlineLevel="3" x14ac:dyDescent="0.25">
      <c r="A72" s="7" t="s">
        <v>130</v>
      </c>
      <c r="B72" s="9" t="s">
        <v>131</v>
      </c>
      <c r="C72" s="7" t="s">
        <v>130</v>
      </c>
      <c r="D72" s="7"/>
      <c r="E72" s="7"/>
      <c r="F72" s="7"/>
      <c r="G72" s="7"/>
      <c r="H72" s="7"/>
      <c r="I72" s="9"/>
      <c r="J72" s="7"/>
      <c r="K72" s="7"/>
      <c r="L72" s="9"/>
      <c r="M72" s="7"/>
      <c r="N72" s="7"/>
      <c r="O72" s="7"/>
      <c r="P72" s="7"/>
      <c r="Q72" s="7"/>
      <c r="R72" s="12">
        <v>0</v>
      </c>
      <c r="S72" s="12">
        <v>552</v>
      </c>
      <c r="T72" s="41">
        <v>552</v>
      </c>
      <c r="U72" s="12">
        <v>552</v>
      </c>
      <c r="V72" s="12">
        <v>552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552</v>
      </c>
      <c r="AC72" s="12">
        <v>0</v>
      </c>
      <c r="AD72" s="13">
        <v>1</v>
      </c>
      <c r="AE72" s="12">
        <v>0</v>
      </c>
      <c r="AF72" s="13"/>
      <c r="AG72" s="4"/>
    </row>
    <row r="73" spans="1:33" ht="25.5" outlineLevel="3" x14ac:dyDescent="0.25">
      <c r="A73" s="7" t="s">
        <v>132</v>
      </c>
      <c r="B73" s="9" t="s">
        <v>133</v>
      </c>
      <c r="C73" s="7" t="s">
        <v>132</v>
      </c>
      <c r="D73" s="7"/>
      <c r="E73" s="7"/>
      <c r="F73" s="7"/>
      <c r="G73" s="7"/>
      <c r="H73" s="7"/>
      <c r="I73" s="9"/>
      <c r="J73" s="7"/>
      <c r="K73" s="7"/>
      <c r="L73" s="9"/>
      <c r="M73" s="7"/>
      <c r="N73" s="7"/>
      <c r="O73" s="7"/>
      <c r="P73" s="7"/>
      <c r="Q73" s="7"/>
      <c r="R73" s="12">
        <v>0</v>
      </c>
      <c r="S73" s="12">
        <v>241</v>
      </c>
      <c r="T73" s="41">
        <v>241</v>
      </c>
      <c r="U73" s="12">
        <v>241</v>
      </c>
      <c r="V73" s="12">
        <v>241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241</v>
      </c>
      <c r="AC73" s="12">
        <v>0</v>
      </c>
      <c r="AD73" s="13">
        <v>1</v>
      </c>
      <c r="AE73" s="12">
        <v>0</v>
      </c>
      <c r="AF73" s="13"/>
      <c r="AG73" s="4"/>
    </row>
    <row r="74" spans="1:33" ht="25.5" outlineLevel="3" x14ac:dyDescent="0.25">
      <c r="A74" s="7" t="s">
        <v>134</v>
      </c>
      <c r="B74" s="9" t="s">
        <v>135</v>
      </c>
      <c r="C74" s="7" t="s">
        <v>134</v>
      </c>
      <c r="D74" s="7"/>
      <c r="E74" s="7"/>
      <c r="F74" s="7"/>
      <c r="G74" s="7"/>
      <c r="H74" s="7"/>
      <c r="I74" s="9"/>
      <c r="J74" s="7"/>
      <c r="K74" s="7"/>
      <c r="L74" s="9"/>
      <c r="M74" s="7"/>
      <c r="N74" s="7"/>
      <c r="O74" s="7"/>
      <c r="P74" s="7"/>
      <c r="Q74" s="7"/>
      <c r="R74" s="12">
        <v>0</v>
      </c>
      <c r="S74" s="12">
        <v>110</v>
      </c>
      <c r="T74" s="41">
        <v>110</v>
      </c>
      <c r="U74" s="12">
        <v>110</v>
      </c>
      <c r="V74" s="12">
        <v>110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120</v>
      </c>
      <c r="AC74" s="12">
        <v>-10</v>
      </c>
      <c r="AD74" s="13">
        <v>1.0909090909090908</v>
      </c>
      <c r="AE74" s="12">
        <v>0</v>
      </c>
      <c r="AF74" s="13"/>
      <c r="AG74" s="4"/>
    </row>
    <row r="75" spans="1:33" ht="25.5" outlineLevel="3" x14ac:dyDescent="0.25">
      <c r="A75" s="7" t="s">
        <v>136</v>
      </c>
      <c r="B75" s="9" t="s">
        <v>137</v>
      </c>
      <c r="C75" s="7" t="s">
        <v>136</v>
      </c>
      <c r="D75" s="7"/>
      <c r="E75" s="7"/>
      <c r="F75" s="7"/>
      <c r="G75" s="7"/>
      <c r="H75" s="7"/>
      <c r="I75" s="9"/>
      <c r="J75" s="7"/>
      <c r="K75" s="7"/>
      <c r="L75" s="9"/>
      <c r="M75" s="7"/>
      <c r="N75" s="7"/>
      <c r="O75" s="7"/>
      <c r="P75" s="7"/>
      <c r="Q75" s="7"/>
      <c r="R75" s="12">
        <v>0</v>
      </c>
      <c r="S75" s="12">
        <v>180</v>
      </c>
      <c r="T75" s="41">
        <v>180</v>
      </c>
      <c r="U75" s="12">
        <v>180</v>
      </c>
      <c r="V75" s="12">
        <v>180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180</v>
      </c>
      <c r="AC75" s="12">
        <v>0</v>
      </c>
      <c r="AD75" s="13">
        <v>1</v>
      </c>
      <c r="AE75" s="12">
        <v>0</v>
      </c>
      <c r="AF75" s="13"/>
      <c r="AG75" s="4"/>
    </row>
    <row r="76" spans="1:33" ht="25.5" outlineLevel="3" x14ac:dyDescent="0.25">
      <c r="A76" s="7" t="s">
        <v>138</v>
      </c>
      <c r="B76" s="9" t="s">
        <v>139</v>
      </c>
      <c r="C76" s="7" t="s">
        <v>138</v>
      </c>
      <c r="D76" s="7"/>
      <c r="E76" s="7"/>
      <c r="F76" s="7"/>
      <c r="G76" s="7"/>
      <c r="H76" s="7"/>
      <c r="I76" s="9"/>
      <c r="J76" s="7"/>
      <c r="K76" s="7"/>
      <c r="L76" s="9"/>
      <c r="M76" s="7"/>
      <c r="N76" s="7"/>
      <c r="O76" s="7"/>
      <c r="P76" s="7"/>
      <c r="Q76" s="7"/>
      <c r="R76" s="12">
        <v>0</v>
      </c>
      <c r="S76" s="12">
        <v>110</v>
      </c>
      <c r="T76" s="41">
        <v>110</v>
      </c>
      <c r="U76" s="12">
        <v>110</v>
      </c>
      <c r="V76" s="12">
        <v>110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100</v>
      </c>
      <c r="AC76" s="12">
        <v>10</v>
      </c>
      <c r="AD76" s="13">
        <v>0.90909090909090906</v>
      </c>
      <c r="AE76" s="12">
        <v>0</v>
      </c>
      <c r="AF76" s="13"/>
      <c r="AG76" s="4"/>
    </row>
    <row r="77" spans="1:33" s="23" customFormat="1" ht="18.75" outlineLevel="3" x14ac:dyDescent="0.3">
      <c r="A77" s="21"/>
      <c r="B77" s="24" t="s">
        <v>256</v>
      </c>
      <c r="C77" s="7"/>
      <c r="D77" s="7"/>
      <c r="E77" s="7"/>
      <c r="F77" s="7"/>
      <c r="G77" s="7"/>
      <c r="H77" s="7"/>
      <c r="I77" s="9"/>
      <c r="J77" s="7"/>
      <c r="K77" s="7"/>
      <c r="L77" s="9"/>
      <c r="M77" s="7"/>
      <c r="N77" s="7"/>
      <c r="O77" s="7"/>
      <c r="P77" s="7"/>
      <c r="Q77" s="7"/>
      <c r="R77" s="12"/>
      <c r="S77" s="12"/>
      <c r="T77" s="43">
        <f>T32+T38+T42+T48+T52+T68</f>
        <v>21335.42266</v>
      </c>
      <c r="U77" s="12"/>
      <c r="V77" s="12"/>
      <c r="W77" s="12"/>
      <c r="X77" s="12"/>
      <c r="Y77" s="12"/>
      <c r="Z77" s="12"/>
      <c r="AA77" s="12"/>
      <c r="AB77" s="12"/>
      <c r="AC77" s="12"/>
      <c r="AD77" s="13"/>
      <c r="AE77" s="12"/>
      <c r="AF77" s="13"/>
      <c r="AG77" s="22"/>
    </row>
    <row r="78" spans="1:33" s="23" customFormat="1" ht="18.75" outlineLevel="3" x14ac:dyDescent="0.3">
      <c r="A78" s="21"/>
      <c r="B78" s="24" t="s">
        <v>257</v>
      </c>
      <c r="C78" s="7"/>
      <c r="D78" s="7"/>
      <c r="E78" s="7"/>
      <c r="F78" s="7"/>
      <c r="G78" s="7"/>
      <c r="H78" s="7"/>
      <c r="I78" s="9"/>
      <c r="J78" s="7"/>
      <c r="K78" s="7"/>
      <c r="L78" s="9"/>
      <c r="M78" s="7"/>
      <c r="N78" s="7"/>
      <c r="O78" s="7"/>
      <c r="P78" s="7"/>
      <c r="Q78" s="7"/>
      <c r="R78" s="12"/>
      <c r="S78" s="12"/>
      <c r="T78" s="43">
        <f>T31+T77</f>
        <v>183468.82266000001</v>
      </c>
      <c r="U78" s="12"/>
      <c r="V78" s="12"/>
      <c r="W78" s="12"/>
      <c r="X78" s="12"/>
      <c r="Y78" s="12"/>
      <c r="Z78" s="12"/>
      <c r="AA78" s="12"/>
      <c r="AB78" s="12"/>
      <c r="AC78" s="12"/>
      <c r="AD78" s="13"/>
      <c r="AE78" s="12"/>
      <c r="AF78" s="13"/>
      <c r="AG78" s="22"/>
    </row>
    <row r="79" spans="1:33" s="28" customFormat="1" x14ac:dyDescent="0.25">
      <c r="A79" s="25" t="s">
        <v>140</v>
      </c>
      <c r="B79" s="26" t="s">
        <v>141</v>
      </c>
      <c r="C79" s="25" t="s">
        <v>140</v>
      </c>
      <c r="D79" s="25"/>
      <c r="E79" s="25"/>
      <c r="F79" s="25"/>
      <c r="G79" s="25"/>
      <c r="H79" s="25"/>
      <c r="I79" s="49"/>
      <c r="J79" s="25"/>
      <c r="K79" s="25"/>
      <c r="L79" s="25"/>
      <c r="M79" s="25"/>
      <c r="N79" s="25"/>
      <c r="O79" s="25"/>
      <c r="P79" s="25"/>
      <c r="Q79" s="25"/>
      <c r="R79" s="50">
        <v>0</v>
      </c>
      <c r="S79" s="50">
        <v>82572.999720000007</v>
      </c>
      <c r="T79" s="46">
        <v>338886.87972000003</v>
      </c>
      <c r="U79" s="51">
        <v>282989.51699999999</v>
      </c>
      <c r="V79" s="51">
        <v>282989.51699999999</v>
      </c>
      <c r="W79" s="51">
        <v>0</v>
      </c>
      <c r="X79" s="51">
        <v>0</v>
      </c>
      <c r="Y79" s="51">
        <v>0</v>
      </c>
      <c r="Z79" s="51">
        <v>0</v>
      </c>
      <c r="AA79" s="51">
        <v>4068.5861100000002</v>
      </c>
      <c r="AB79" s="51">
        <v>185509.85897999999</v>
      </c>
      <c r="AC79" s="51">
        <v>101548.24413000001</v>
      </c>
      <c r="AD79" s="52">
        <v>0.64115898989290121</v>
      </c>
      <c r="AE79" s="51">
        <v>0</v>
      </c>
      <c r="AF79" s="52"/>
      <c r="AG79" s="27"/>
    </row>
    <row r="80" spans="1:33" s="28" customFormat="1" outlineLevel="1" x14ac:dyDescent="0.25">
      <c r="A80" s="25" t="s">
        <v>142</v>
      </c>
      <c r="B80" s="26" t="s">
        <v>143</v>
      </c>
      <c r="C80" s="25" t="s">
        <v>142</v>
      </c>
      <c r="D80" s="25"/>
      <c r="E80" s="25"/>
      <c r="F80" s="25"/>
      <c r="G80" s="25"/>
      <c r="H80" s="25"/>
      <c r="I80" s="49"/>
      <c r="J80" s="25"/>
      <c r="K80" s="25"/>
      <c r="L80" s="25"/>
      <c r="M80" s="25"/>
      <c r="N80" s="25"/>
      <c r="O80" s="25"/>
      <c r="P80" s="25"/>
      <c r="Q80" s="25"/>
      <c r="R80" s="50">
        <v>0</v>
      </c>
      <c r="S80" s="50">
        <v>0</v>
      </c>
      <c r="T80" s="46">
        <v>30010</v>
      </c>
      <c r="U80" s="51">
        <v>30010</v>
      </c>
      <c r="V80" s="51">
        <v>30010</v>
      </c>
      <c r="W80" s="51">
        <v>0</v>
      </c>
      <c r="X80" s="51">
        <v>0</v>
      </c>
      <c r="Y80" s="51">
        <v>0</v>
      </c>
      <c r="Z80" s="51">
        <v>0</v>
      </c>
      <c r="AA80" s="51">
        <v>0</v>
      </c>
      <c r="AB80" s="51">
        <v>20006.400000000001</v>
      </c>
      <c r="AC80" s="51">
        <v>10003.6</v>
      </c>
      <c r="AD80" s="52">
        <v>0.66665778073975346</v>
      </c>
      <c r="AE80" s="51">
        <v>0</v>
      </c>
      <c r="AF80" s="52"/>
      <c r="AG80" s="27"/>
    </row>
    <row r="81" spans="1:33" ht="25.5" outlineLevel="2" x14ac:dyDescent="0.25">
      <c r="A81" s="7" t="s">
        <v>144</v>
      </c>
      <c r="B81" s="8" t="s">
        <v>145</v>
      </c>
      <c r="C81" s="7" t="s">
        <v>144</v>
      </c>
      <c r="D81" s="7"/>
      <c r="E81" s="7"/>
      <c r="F81" s="7"/>
      <c r="G81" s="7"/>
      <c r="H81" s="7"/>
      <c r="I81" s="9"/>
      <c r="J81" s="7"/>
      <c r="K81" s="7"/>
      <c r="L81" s="7"/>
      <c r="M81" s="7"/>
      <c r="N81" s="7"/>
      <c r="O81" s="7"/>
      <c r="P81" s="7"/>
      <c r="Q81" s="7"/>
      <c r="R81" s="44">
        <v>0</v>
      </c>
      <c r="S81" s="44">
        <v>0</v>
      </c>
      <c r="T81" s="45">
        <v>30010</v>
      </c>
      <c r="U81" s="10">
        <v>30010</v>
      </c>
      <c r="V81" s="10">
        <v>30010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20006.400000000001</v>
      </c>
      <c r="AC81" s="10">
        <v>10003.6</v>
      </c>
      <c r="AD81" s="11">
        <v>0.66665778073975346</v>
      </c>
      <c r="AE81" s="10">
        <v>0</v>
      </c>
      <c r="AF81" s="11"/>
      <c r="AG81" s="4"/>
    </row>
    <row r="82" spans="1:33" s="28" customFormat="1" ht="25.5" outlineLevel="1" x14ac:dyDescent="0.25">
      <c r="A82" s="25" t="s">
        <v>146</v>
      </c>
      <c r="B82" s="26" t="s">
        <v>147</v>
      </c>
      <c r="C82" s="25" t="s">
        <v>146</v>
      </c>
      <c r="D82" s="25"/>
      <c r="E82" s="25"/>
      <c r="F82" s="25"/>
      <c r="G82" s="25"/>
      <c r="H82" s="25"/>
      <c r="I82" s="49"/>
      <c r="J82" s="25"/>
      <c r="K82" s="25"/>
      <c r="L82" s="25"/>
      <c r="M82" s="25"/>
      <c r="N82" s="25"/>
      <c r="O82" s="25"/>
      <c r="P82" s="25"/>
      <c r="Q82" s="25"/>
      <c r="R82" s="50">
        <v>0</v>
      </c>
      <c r="S82" s="50">
        <v>61816.337</v>
      </c>
      <c r="T82" s="46">
        <v>184851.75700000001</v>
      </c>
      <c r="U82" s="51">
        <v>132628.65700000001</v>
      </c>
      <c r="V82" s="51">
        <v>132628.65700000001</v>
      </c>
      <c r="W82" s="51">
        <v>0</v>
      </c>
      <c r="X82" s="51">
        <v>0</v>
      </c>
      <c r="Y82" s="51">
        <v>0</v>
      </c>
      <c r="Z82" s="51">
        <v>0</v>
      </c>
      <c r="AA82" s="51">
        <v>0</v>
      </c>
      <c r="AB82" s="51">
        <v>81751.639299999995</v>
      </c>
      <c r="AC82" s="51">
        <v>50877.017699999997</v>
      </c>
      <c r="AD82" s="52">
        <v>0.61639498694463901</v>
      </c>
      <c r="AE82" s="51">
        <v>0</v>
      </c>
      <c r="AF82" s="52"/>
      <c r="AG82" s="27"/>
    </row>
    <row r="83" spans="1:33" ht="51" outlineLevel="2" x14ac:dyDescent="0.25">
      <c r="A83" s="7" t="s">
        <v>148</v>
      </c>
      <c r="B83" s="8" t="s">
        <v>149</v>
      </c>
      <c r="C83" s="7" t="s">
        <v>148</v>
      </c>
      <c r="D83" s="7"/>
      <c r="E83" s="7"/>
      <c r="F83" s="7"/>
      <c r="G83" s="7"/>
      <c r="H83" s="7"/>
      <c r="I83" s="9"/>
      <c r="J83" s="7"/>
      <c r="K83" s="7"/>
      <c r="L83" s="7"/>
      <c r="M83" s="7"/>
      <c r="N83" s="7"/>
      <c r="O83" s="7"/>
      <c r="P83" s="7"/>
      <c r="Q83" s="7"/>
      <c r="R83" s="44">
        <v>0</v>
      </c>
      <c r="S83" s="44">
        <v>0</v>
      </c>
      <c r="T83" s="45">
        <v>15499</v>
      </c>
      <c r="U83" s="10">
        <v>15499</v>
      </c>
      <c r="V83" s="10">
        <v>15499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12649.498439999999</v>
      </c>
      <c r="AC83" s="10">
        <v>2849.5015600000002</v>
      </c>
      <c r="AD83" s="11">
        <v>0.81614932834376408</v>
      </c>
      <c r="AE83" s="10">
        <v>0</v>
      </c>
      <c r="AF83" s="11"/>
      <c r="AG83" s="4"/>
    </row>
    <row r="84" spans="1:33" ht="63.75" outlineLevel="2" x14ac:dyDescent="0.25">
      <c r="A84" s="7" t="s">
        <v>274</v>
      </c>
      <c r="B84" s="8" t="s">
        <v>267</v>
      </c>
      <c r="C84" s="7" t="s">
        <v>266</v>
      </c>
      <c r="D84" s="7"/>
      <c r="E84" s="7"/>
      <c r="F84" s="7"/>
      <c r="G84" s="7"/>
      <c r="H84" s="7"/>
      <c r="I84" s="9"/>
      <c r="J84" s="7"/>
      <c r="K84" s="7"/>
      <c r="L84" s="7"/>
      <c r="M84" s="7"/>
      <c r="N84" s="7"/>
      <c r="O84" s="7"/>
      <c r="P84" s="7"/>
      <c r="Q84" s="7"/>
      <c r="R84" s="44">
        <v>0</v>
      </c>
      <c r="S84" s="44">
        <v>24584.7</v>
      </c>
      <c r="T84" s="45">
        <v>24584.7</v>
      </c>
      <c r="U84" s="10">
        <v>1045</v>
      </c>
      <c r="V84" s="10">
        <v>1045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1045</v>
      </c>
      <c r="AC84" s="10">
        <v>0</v>
      </c>
      <c r="AD84" s="11">
        <v>1</v>
      </c>
      <c r="AE84" s="10">
        <v>0</v>
      </c>
      <c r="AF84" s="11"/>
      <c r="AG84" s="4"/>
    </row>
    <row r="85" spans="1:33" ht="51" outlineLevel="2" x14ac:dyDescent="0.25">
      <c r="A85" s="7" t="s">
        <v>275</v>
      </c>
      <c r="B85" s="8" t="s">
        <v>269</v>
      </c>
      <c r="C85" s="7" t="s">
        <v>268</v>
      </c>
      <c r="D85" s="7"/>
      <c r="E85" s="7"/>
      <c r="F85" s="7"/>
      <c r="G85" s="7"/>
      <c r="H85" s="7"/>
      <c r="I85" s="9"/>
      <c r="J85" s="7"/>
      <c r="K85" s="7"/>
      <c r="L85" s="7"/>
      <c r="M85" s="7"/>
      <c r="N85" s="7"/>
      <c r="O85" s="7"/>
      <c r="P85" s="7"/>
      <c r="Q85" s="7"/>
      <c r="R85" s="44">
        <v>0</v>
      </c>
      <c r="S85" s="44">
        <v>14492.7</v>
      </c>
      <c r="T85" s="45">
        <v>14492.7</v>
      </c>
      <c r="U85" s="10">
        <v>275.67</v>
      </c>
      <c r="V85" s="10">
        <v>275.67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275.67</v>
      </c>
      <c r="AC85" s="10">
        <v>0</v>
      </c>
      <c r="AD85" s="11">
        <v>1</v>
      </c>
      <c r="AE85" s="10">
        <v>0</v>
      </c>
      <c r="AF85" s="11"/>
      <c r="AG85" s="4"/>
    </row>
    <row r="86" spans="1:33" ht="38.25" outlineLevel="2" x14ac:dyDescent="0.25">
      <c r="A86" s="7" t="s">
        <v>150</v>
      </c>
      <c r="B86" s="8" t="s">
        <v>151</v>
      </c>
      <c r="C86" s="7" t="s">
        <v>150</v>
      </c>
      <c r="D86" s="7"/>
      <c r="E86" s="7"/>
      <c r="F86" s="7"/>
      <c r="G86" s="7"/>
      <c r="H86" s="7"/>
      <c r="I86" s="9"/>
      <c r="J86" s="7"/>
      <c r="K86" s="7"/>
      <c r="L86" s="7"/>
      <c r="M86" s="7"/>
      <c r="N86" s="7"/>
      <c r="O86" s="7"/>
      <c r="P86" s="7"/>
      <c r="Q86" s="7"/>
      <c r="R86" s="44">
        <v>0</v>
      </c>
      <c r="S86" s="44">
        <v>0</v>
      </c>
      <c r="T86" s="45">
        <v>1045</v>
      </c>
      <c r="U86" s="10">
        <v>631.1</v>
      </c>
      <c r="V86" s="10">
        <v>631.1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441.84442999999999</v>
      </c>
      <c r="AC86" s="10">
        <v>189.25557000000001</v>
      </c>
      <c r="AD86" s="11">
        <v>0.70011793693550939</v>
      </c>
      <c r="AE86" s="10">
        <v>0</v>
      </c>
      <c r="AF86" s="11"/>
      <c r="AG86" s="4"/>
    </row>
    <row r="87" spans="1:33" ht="25.5" outlineLevel="2" x14ac:dyDescent="0.25">
      <c r="A87" s="7" t="s">
        <v>152</v>
      </c>
      <c r="B87" s="8" t="s">
        <v>153</v>
      </c>
      <c r="C87" s="7" t="s">
        <v>152</v>
      </c>
      <c r="D87" s="7"/>
      <c r="E87" s="7"/>
      <c r="F87" s="7"/>
      <c r="G87" s="7"/>
      <c r="H87" s="7"/>
      <c r="I87" s="9"/>
      <c r="J87" s="7"/>
      <c r="K87" s="7"/>
      <c r="L87" s="7"/>
      <c r="M87" s="7"/>
      <c r="N87" s="7"/>
      <c r="O87" s="7"/>
      <c r="P87" s="7"/>
      <c r="Q87" s="7"/>
      <c r="R87" s="44">
        <v>0</v>
      </c>
      <c r="S87" s="44">
        <v>0</v>
      </c>
      <c r="T87" s="45">
        <v>275.67</v>
      </c>
      <c r="U87" s="10">
        <v>2769</v>
      </c>
      <c r="V87" s="10">
        <v>2769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1444.9852699999999</v>
      </c>
      <c r="AC87" s="10">
        <v>1324.0147300000001</v>
      </c>
      <c r="AD87" s="11">
        <v>0.52184372336583607</v>
      </c>
      <c r="AE87" s="10">
        <v>0</v>
      </c>
      <c r="AF87" s="11"/>
      <c r="AG87" s="4"/>
    </row>
    <row r="88" spans="1:33" ht="38.25" outlineLevel="2" x14ac:dyDescent="0.25">
      <c r="A88" s="7" t="s">
        <v>154</v>
      </c>
      <c r="B88" s="8" t="s">
        <v>155</v>
      </c>
      <c r="C88" s="7" t="s">
        <v>154</v>
      </c>
      <c r="D88" s="7"/>
      <c r="E88" s="7"/>
      <c r="F88" s="7"/>
      <c r="G88" s="7"/>
      <c r="H88" s="7"/>
      <c r="I88" s="9"/>
      <c r="J88" s="7"/>
      <c r="K88" s="7"/>
      <c r="L88" s="7"/>
      <c r="M88" s="7"/>
      <c r="N88" s="7"/>
      <c r="O88" s="7"/>
      <c r="P88" s="7"/>
      <c r="Q88" s="7"/>
      <c r="R88" s="44">
        <v>0</v>
      </c>
      <c r="S88" s="44">
        <v>0</v>
      </c>
      <c r="T88" s="45">
        <v>631.1</v>
      </c>
      <c r="U88" s="10">
        <v>4500</v>
      </c>
      <c r="V88" s="10">
        <v>4500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3527.3399599999998</v>
      </c>
      <c r="AC88" s="10">
        <v>972.66003999999998</v>
      </c>
      <c r="AD88" s="11">
        <v>0.78385332444444444</v>
      </c>
      <c r="AE88" s="10">
        <v>0</v>
      </c>
      <c r="AF88" s="11"/>
      <c r="AG88" s="4"/>
    </row>
    <row r="89" spans="1:33" s="32" customFormat="1" ht="38.25" outlineLevel="2" x14ac:dyDescent="0.25">
      <c r="A89" s="7" t="s">
        <v>156</v>
      </c>
      <c r="B89" s="8" t="s">
        <v>157</v>
      </c>
      <c r="C89" s="7" t="s">
        <v>156</v>
      </c>
      <c r="D89" s="7"/>
      <c r="E89" s="7"/>
      <c r="F89" s="7"/>
      <c r="G89" s="7"/>
      <c r="H89" s="7"/>
      <c r="I89" s="9"/>
      <c r="J89" s="7"/>
      <c r="K89" s="7"/>
      <c r="L89" s="7"/>
      <c r="M89" s="7"/>
      <c r="N89" s="7"/>
      <c r="O89" s="7"/>
      <c r="P89" s="7"/>
      <c r="Q89" s="7"/>
      <c r="R89" s="44">
        <v>0</v>
      </c>
      <c r="S89" s="44">
        <v>0</v>
      </c>
      <c r="T89" s="45">
        <v>2769</v>
      </c>
      <c r="U89" s="10">
        <v>10345.61</v>
      </c>
      <c r="V89" s="10">
        <v>10345.61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3966.14473</v>
      </c>
      <c r="AC89" s="10">
        <v>6379.4652699999997</v>
      </c>
      <c r="AD89" s="11">
        <v>0.38336499539418167</v>
      </c>
      <c r="AE89" s="10">
        <v>0</v>
      </c>
      <c r="AF89" s="11"/>
      <c r="AG89" s="31"/>
    </row>
    <row r="90" spans="1:33" ht="25.5" outlineLevel="3" x14ac:dyDescent="0.25">
      <c r="A90" s="7" t="s">
        <v>158</v>
      </c>
      <c r="B90" s="8" t="s">
        <v>159</v>
      </c>
      <c r="C90" s="7" t="s">
        <v>158</v>
      </c>
      <c r="D90" s="7"/>
      <c r="E90" s="7"/>
      <c r="F90" s="7"/>
      <c r="G90" s="7"/>
      <c r="H90" s="7"/>
      <c r="I90" s="9"/>
      <c r="J90" s="7"/>
      <c r="K90" s="7"/>
      <c r="L90" s="7"/>
      <c r="M90" s="7"/>
      <c r="N90" s="7"/>
      <c r="O90" s="7"/>
      <c r="P90" s="7"/>
      <c r="Q90" s="7"/>
      <c r="R90" s="44">
        <v>0</v>
      </c>
      <c r="S90" s="44">
        <v>0</v>
      </c>
      <c r="T90" s="45">
        <v>4500</v>
      </c>
      <c r="U90" s="12">
        <v>460.51</v>
      </c>
      <c r="V90" s="12">
        <v>460.51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373.35750999999999</v>
      </c>
      <c r="AC90" s="12">
        <v>87.15249</v>
      </c>
      <c r="AD90" s="13">
        <v>0.81074788821089661</v>
      </c>
      <c r="AE90" s="12">
        <v>0</v>
      </c>
      <c r="AF90" s="13"/>
      <c r="AG90" s="4"/>
    </row>
    <row r="91" spans="1:33" s="32" customFormat="1" ht="15" outlineLevel="3" x14ac:dyDescent="0.25">
      <c r="A91" s="29" t="s">
        <v>160</v>
      </c>
      <c r="B91" s="30" t="s">
        <v>272</v>
      </c>
      <c r="C91" s="29" t="s">
        <v>160</v>
      </c>
      <c r="D91" s="29"/>
      <c r="E91" s="29"/>
      <c r="F91" s="29"/>
      <c r="G91" s="29"/>
      <c r="H91" s="29"/>
      <c r="I91" s="55"/>
      <c r="J91" s="29"/>
      <c r="K91" s="29"/>
      <c r="L91" s="29"/>
      <c r="M91" s="29"/>
      <c r="N91" s="29"/>
      <c r="O91" s="29"/>
      <c r="P91" s="29"/>
      <c r="Q91" s="29"/>
      <c r="R91" s="56">
        <v>0</v>
      </c>
      <c r="S91" s="56">
        <v>241.05</v>
      </c>
      <c r="T91" s="57">
        <v>10476.43</v>
      </c>
      <c r="U91" s="58">
        <v>4534.2</v>
      </c>
      <c r="V91" s="58">
        <v>4534.2</v>
      </c>
      <c r="W91" s="58">
        <v>0</v>
      </c>
      <c r="X91" s="58">
        <v>0</v>
      </c>
      <c r="Y91" s="58">
        <v>0</v>
      </c>
      <c r="Z91" s="58">
        <v>0</v>
      </c>
      <c r="AA91" s="58">
        <v>0</v>
      </c>
      <c r="AB91" s="58">
        <v>1987.51722</v>
      </c>
      <c r="AC91" s="58">
        <v>2546.6827800000001</v>
      </c>
      <c r="AD91" s="59">
        <v>0.43833911605134313</v>
      </c>
      <c r="AE91" s="58">
        <v>0</v>
      </c>
      <c r="AF91" s="59"/>
      <c r="AG91" s="31"/>
    </row>
    <row r="92" spans="1:33" ht="57.75" customHeight="1" outlineLevel="3" x14ac:dyDescent="0.25">
      <c r="A92" s="7" t="s">
        <v>161</v>
      </c>
      <c r="B92" s="9" t="s">
        <v>162</v>
      </c>
      <c r="C92" s="7" t="s">
        <v>161</v>
      </c>
      <c r="D92" s="7"/>
      <c r="E92" s="7"/>
      <c r="F92" s="7"/>
      <c r="G92" s="7"/>
      <c r="H92" s="7"/>
      <c r="I92" s="9"/>
      <c r="J92" s="7"/>
      <c r="K92" s="7"/>
      <c r="L92" s="9"/>
      <c r="M92" s="7"/>
      <c r="N92" s="7"/>
      <c r="O92" s="7"/>
      <c r="P92" s="7"/>
      <c r="Q92" s="7"/>
      <c r="R92" s="48">
        <v>0</v>
      </c>
      <c r="S92" s="48">
        <v>372.05</v>
      </c>
      <c r="T92" s="53">
        <v>591.33000000000004</v>
      </c>
      <c r="U92" s="12">
        <v>5350.9</v>
      </c>
      <c r="V92" s="12">
        <v>5350.9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1605.27</v>
      </c>
      <c r="AC92" s="12">
        <v>3745.63</v>
      </c>
      <c r="AD92" s="13">
        <v>0.3</v>
      </c>
      <c r="AE92" s="12">
        <v>0</v>
      </c>
      <c r="AF92" s="13"/>
      <c r="AG92" s="4"/>
    </row>
    <row r="93" spans="1:33" s="32" customFormat="1" ht="38.25" outlineLevel="2" x14ac:dyDescent="0.25">
      <c r="A93" s="7" t="s">
        <v>163</v>
      </c>
      <c r="B93" s="9" t="s">
        <v>164</v>
      </c>
      <c r="C93" s="7" t="s">
        <v>163</v>
      </c>
      <c r="D93" s="7"/>
      <c r="E93" s="7"/>
      <c r="F93" s="7"/>
      <c r="G93" s="7"/>
      <c r="H93" s="7"/>
      <c r="I93" s="9"/>
      <c r="J93" s="7"/>
      <c r="K93" s="7"/>
      <c r="L93" s="9"/>
      <c r="M93" s="7"/>
      <c r="N93" s="7"/>
      <c r="O93" s="7"/>
      <c r="P93" s="7"/>
      <c r="Q93" s="7"/>
      <c r="R93" s="48">
        <v>0</v>
      </c>
      <c r="S93" s="48">
        <v>-131</v>
      </c>
      <c r="T93" s="53">
        <v>4534.2</v>
      </c>
      <c r="U93" s="10">
        <v>65573.399999999994</v>
      </c>
      <c r="V93" s="10">
        <v>65573.399999999994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53696.137999999999</v>
      </c>
      <c r="AC93" s="10">
        <v>11877.262000000001</v>
      </c>
      <c r="AD93" s="11">
        <v>0.81887073111963082</v>
      </c>
      <c r="AE93" s="10">
        <v>0</v>
      </c>
      <c r="AF93" s="11"/>
      <c r="AG93" s="31"/>
    </row>
    <row r="94" spans="1:33" ht="52.5" customHeight="1" outlineLevel="3" x14ac:dyDescent="0.25">
      <c r="A94" s="7" t="s">
        <v>165</v>
      </c>
      <c r="B94" s="9" t="s">
        <v>166</v>
      </c>
      <c r="C94" s="7" t="s">
        <v>165</v>
      </c>
      <c r="D94" s="7"/>
      <c r="E94" s="7"/>
      <c r="F94" s="7"/>
      <c r="G94" s="7"/>
      <c r="H94" s="7"/>
      <c r="I94" s="9"/>
      <c r="J94" s="7"/>
      <c r="K94" s="7"/>
      <c r="L94" s="9"/>
      <c r="M94" s="7"/>
      <c r="N94" s="7"/>
      <c r="O94" s="7"/>
      <c r="P94" s="7"/>
      <c r="Q94" s="7"/>
      <c r="R94" s="48">
        <v>0</v>
      </c>
      <c r="S94" s="48">
        <v>0</v>
      </c>
      <c r="T94" s="53">
        <v>5350.9</v>
      </c>
      <c r="U94" s="12">
        <v>65573.399999999994</v>
      </c>
      <c r="V94" s="12">
        <v>65573.399999999994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53696.137999999999</v>
      </c>
      <c r="AC94" s="12">
        <v>11877.262000000001</v>
      </c>
      <c r="AD94" s="13">
        <v>0.81887073111963082</v>
      </c>
      <c r="AE94" s="12">
        <v>0</v>
      </c>
      <c r="AF94" s="13"/>
      <c r="AG94" s="4"/>
    </row>
    <row r="95" spans="1:33" s="36" customFormat="1" ht="15" outlineLevel="2" x14ac:dyDescent="0.25">
      <c r="A95" s="33" t="s">
        <v>167</v>
      </c>
      <c r="B95" s="34" t="s">
        <v>272</v>
      </c>
      <c r="C95" s="33" t="s">
        <v>167</v>
      </c>
      <c r="D95" s="33"/>
      <c r="E95" s="33"/>
      <c r="F95" s="33"/>
      <c r="G95" s="33"/>
      <c r="H95" s="33"/>
      <c r="I95" s="66"/>
      <c r="J95" s="33"/>
      <c r="K95" s="33"/>
      <c r="L95" s="33"/>
      <c r="M95" s="33"/>
      <c r="N95" s="33"/>
      <c r="O95" s="33"/>
      <c r="P95" s="33"/>
      <c r="Q95" s="33"/>
      <c r="R95" s="67">
        <v>0</v>
      </c>
      <c r="S95" s="67">
        <v>18187.8</v>
      </c>
      <c r="T95" s="68">
        <v>78749.600000000006</v>
      </c>
      <c r="U95" s="69">
        <v>30849.694</v>
      </c>
      <c r="V95" s="69">
        <v>30849.694</v>
      </c>
      <c r="W95" s="69">
        <v>0</v>
      </c>
      <c r="X95" s="69">
        <v>0</v>
      </c>
      <c r="Y95" s="69">
        <v>0</v>
      </c>
      <c r="Z95" s="69">
        <v>0</v>
      </c>
      <c r="AA95" s="69">
        <v>0</v>
      </c>
      <c r="AB95" s="69">
        <v>4705.01847</v>
      </c>
      <c r="AC95" s="69">
        <v>26144.67553</v>
      </c>
      <c r="AD95" s="70">
        <v>0.15251426707830554</v>
      </c>
      <c r="AE95" s="69">
        <v>0</v>
      </c>
      <c r="AF95" s="70"/>
      <c r="AG95" s="35"/>
    </row>
    <row r="96" spans="1:33" ht="38.25" outlineLevel="3" x14ac:dyDescent="0.25">
      <c r="A96" s="7" t="s">
        <v>168</v>
      </c>
      <c r="B96" s="9" t="s">
        <v>169</v>
      </c>
      <c r="C96" s="7" t="s">
        <v>168</v>
      </c>
      <c r="D96" s="7"/>
      <c r="E96" s="7"/>
      <c r="F96" s="7"/>
      <c r="G96" s="7"/>
      <c r="H96" s="7"/>
      <c r="I96" s="9"/>
      <c r="J96" s="7"/>
      <c r="K96" s="7"/>
      <c r="L96" s="9"/>
      <c r="M96" s="7"/>
      <c r="N96" s="7"/>
      <c r="O96" s="7"/>
      <c r="P96" s="7"/>
      <c r="Q96" s="7"/>
      <c r="R96" s="48">
        <v>0</v>
      </c>
      <c r="S96" s="48">
        <v>18187.8</v>
      </c>
      <c r="T96" s="53">
        <v>78749.600000000006</v>
      </c>
      <c r="U96" s="12">
        <v>16528</v>
      </c>
      <c r="V96" s="12">
        <v>16528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1735.9132</v>
      </c>
      <c r="AC96" s="12">
        <v>14792.086799999999</v>
      </c>
      <c r="AD96" s="13">
        <v>0.10502863020329138</v>
      </c>
      <c r="AE96" s="12">
        <v>0</v>
      </c>
      <c r="AF96" s="13"/>
      <c r="AG96" s="4"/>
    </row>
    <row r="97" spans="1:33" s="36" customFormat="1" ht="15" outlineLevel="3" x14ac:dyDescent="0.25">
      <c r="A97" s="33" t="s">
        <v>170</v>
      </c>
      <c r="B97" s="34" t="s">
        <v>272</v>
      </c>
      <c r="C97" s="33" t="s">
        <v>170</v>
      </c>
      <c r="D97" s="33"/>
      <c r="E97" s="33"/>
      <c r="F97" s="33"/>
      <c r="G97" s="33"/>
      <c r="H97" s="33"/>
      <c r="I97" s="66"/>
      <c r="J97" s="33"/>
      <c r="K97" s="33"/>
      <c r="L97" s="33"/>
      <c r="M97" s="33"/>
      <c r="N97" s="33"/>
      <c r="O97" s="33"/>
      <c r="P97" s="33"/>
      <c r="Q97" s="33"/>
      <c r="R97" s="67">
        <v>0</v>
      </c>
      <c r="S97" s="67">
        <v>4382.8639999999996</v>
      </c>
      <c r="T97" s="57">
        <v>30688.374</v>
      </c>
      <c r="U97" s="77">
        <v>688.6</v>
      </c>
      <c r="V97" s="77">
        <v>688.6</v>
      </c>
      <c r="W97" s="77">
        <v>0</v>
      </c>
      <c r="X97" s="77">
        <v>0</v>
      </c>
      <c r="Y97" s="77">
        <v>0</v>
      </c>
      <c r="Z97" s="77">
        <v>0</v>
      </c>
      <c r="AA97" s="77">
        <v>0</v>
      </c>
      <c r="AB97" s="77">
        <v>631.96464000000003</v>
      </c>
      <c r="AC97" s="77">
        <v>56.635359999999999</v>
      </c>
      <c r="AD97" s="78">
        <v>0.91775288992158</v>
      </c>
      <c r="AE97" s="77">
        <v>0</v>
      </c>
      <c r="AF97" s="78"/>
      <c r="AG97" s="35"/>
    </row>
    <row r="98" spans="1:33" ht="40.5" customHeight="1" outlineLevel="3" x14ac:dyDescent="0.25">
      <c r="A98" s="7" t="s">
        <v>171</v>
      </c>
      <c r="B98" s="9" t="s">
        <v>172</v>
      </c>
      <c r="C98" s="7" t="s">
        <v>171</v>
      </c>
      <c r="D98" s="7"/>
      <c r="E98" s="7"/>
      <c r="F98" s="7"/>
      <c r="G98" s="7"/>
      <c r="H98" s="7"/>
      <c r="I98" s="9"/>
      <c r="J98" s="7"/>
      <c r="K98" s="7"/>
      <c r="L98" s="9"/>
      <c r="M98" s="7"/>
      <c r="N98" s="7"/>
      <c r="O98" s="7"/>
      <c r="P98" s="7"/>
      <c r="Q98" s="7"/>
      <c r="R98" s="48">
        <v>0</v>
      </c>
      <c r="S98" s="48">
        <v>0</v>
      </c>
      <c r="T98" s="53">
        <v>16528</v>
      </c>
      <c r="U98" s="12">
        <v>153.16</v>
      </c>
      <c r="V98" s="12">
        <v>153.16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137.214</v>
      </c>
      <c r="AC98" s="12">
        <v>15.946</v>
      </c>
      <c r="AD98" s="13">
        <v>0.8958866544789762</v>
      </c>
      <c r="AE98" s="12">
        <v>0</v>
      </c>
      <c r="AF98" s="13"/>
      <c r="AG98" s="4"/>
    </row>
    <row r="99" spans="1:33" ht="38.25" outlineLevel="3" x14ac:dyDescent="0.25">
      <c r="A99" s="7" t="s">
        <v>173</v>
      </c>
      <c r="B99" s="9" t="s">
        <v>174</v>
      </c>
      <c r="C99" s="7" t="s">
        <v>173</v>
      </c>
      <c r="D99" s="7"/>
      <c r="E99" s="7"/>
      <c r="F99" s="7"/>
      <c r="G99" s="7"/>
      <c r="H99" s="7"/>
      <c r="I99" s="9"/>
      <c r="J99" s="7"/>
      <c r="K99" s="7"/>
      <c r="L99" s="9"/>
      <c r="M99" s="7"/>
      <c r="N99" s="7"/>
      <c r="O99" s="7"/>
      <c r="P99" s="7"/>
      <c r="Q99" s="7"/>
      <c r="R99" s="48">
        <v>0</v>
      </c>
      <c r="S99" s="48">
        <v>0</v>
      </c>
      <c r="T99" s="53">
        <v>688.6</v>
      </c>
      <c r="U99" s="12">
        <v>4492.134</v>
      </c>
      <c r="V99" s="12">
        <v>4492.134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1059.9266299999999</v>
      </c>
      <c r="AC99" s="12">
        <v>3432.2073700000001</v>
      </c>
      <c r="AD99" s="13">
        <v>0.23595169467340021</v>
      </c>
      <c r="AE99" s="12">
        <v>0</v>
      </c>
      <c r="AF99" s="13"/>
      <c r="AG99" s="4"/>
    </row>
    <row r="100" spans="1:33" ht="51" outlineLevel="3" x14ac:dyDescent="0.25">
      <c r="A100" s="7" t="s">
        <v>175</v>
      </c>
      <c r="B100" s="9" t="s">
        <v>176</v>
      </c>
      <c r="C100" s="7" t="s">
        <v>175</v>
      </c>
      <c r="D100" s="7"/>
      <c r="E100" s="7"/>
      <c r="F100" s="7"/>
      <c r="G100" s="7"/>
      <c r="H100" s="7"/>
      <c r="I100" s="9"/>
      <c r="J100" s="7"/>
      <c r="K100" s="7"/>
      <c r="L100" s="9"/>
      <c r="M100" s="7"/>
      <c r="N100" s="7"/>
      <c r="O100" s="7"/>
      <c r="P100" s="7"/>
      <c r="Q100" s="7"/>
      <c r="R100" s="48">
        <v>0</v>
      </c>
      <c r="S100" s="48">
        <v>0</v>
      </c>
      <c r="T100" s="53">
        <v>153.16</v>
      </c>
      <c r="U100" s="12">
        <v>7740</v>
      </c>
      <c r="V100" s="12">
        <v>7740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1140</v>
      </c>
      <c r="AC100" s="12">
        <v>6600</v>
      </c>
      <c r="AD100" s="13">
        <v>0.14728682170542637</v>
      </c>
      <c r="AE100" s="12">
        <v>0</v>
      </c>
      <c r="AF100" s="13"/>
      <c r="AG100" s="4"/>
    </row>
    <row r="101" spans="1:33" ht="39" customHeight="1" outlineLevel="3" x14ac:dyDescent="0.25">
      <c r="A101" s="7" t="s">
        <v>177</v>
      </c>
      <c r="B101" s="9" t="s">
        <v>178</v>
      </c>
      <c r="C101" s="7" t="s">
        <v>177</v>
      </c>
      <c r="D101" s="7"/>
      <c r="E101" s="7"/>
      <c r="F101" s="7"/>
      <c r="G101" s="7"/>
      <c r="H101" s="7"/>
      <c r="I101" s="9"/>
      <c r="J101" s="7"/>
      <c r="K101" s="7"/>
      <c r="L101" s="9"/>
      <c r="M101" s="7"/>
      <c r="N101" s="7"/>
      <c r="O101" s="7"/>
      <c r="P101" s="7"/>
      <c r="Q101" s="7"/>
      <c r="R101" s="48">
        <v>0</v>
      </c>
      <c r="S101" s="48">
        <v>4492.134</v>
      </c>
      <c r="T101" s="53">
        <v>4440.0839999999998</v>
      </c>
      <c r="U101" s="12">
        <v>1247.8</v>
      </c>
      <c r="V101" s="12">
        <v>1247.8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1247.8</v>
      </c>
      <c r="AD101" s="13">
        <v>0</v>
      </c>
      <c r="AE101" s="12">
        <v>0</v>
      </c>
      <c r="AF101" s="13"/>
      <c r="AG101" s="4"/>
    </row>
    <row r="102" spans="1:33" s="36" customFormat="1" ht="38.25" outlineLevel="2" x14ac:dyDescent="0.25">
      <c r="A102" s="7" t="s">
        <v>179</v>
      </c>
      <c r="B102" s="9" t="s">
        <v>180</v>
      </c>
      <c r="C102" s="7" t="s">
        <v>179</v>
      </c>
      <c r="D102" s="7"/>
      <c r="E102" s="7"/>
      <c r="F102" s="7"/>
      <c r="G102" s="7"/>
      <c r="H102" s="7"/>
      <c r="I102" s="9"/>
      <c r="J102" s="7"/>
      <c r="K102" s="7"/>
      <c r="L102" s="9"/>
      <c r="M102" s="7"/>
      <c r="N102" s="7"/>
      <c r="O102" s="7"/>
      <c r="P102" s="7"/>
      <c r="Q102" s="7"/>
      <c r="R102" s="48">
        <v>0</v>
      </c>
      <c r="S102" s="48">
        <v>0</v>
      </c>
      <c r="T102" s="53">
        <v>7740</v>
      </c>
      <c r="U102" s="10">
        <v>1140.183</v>
      </c>
      <c r="V102" s="10">
        <v>1140.183</v>
      </c>
      <c r="W102" s="10">
        <v>0</v>
      </c>
      <c r="X102" s="10">
        <v>0</v>
      </c>
      <c r="Y102" s="10">
        <v>0</v>
      </c>
      <c r="Z102" s="10">
        <v>0</v>
      </c>
      <c r="AA102" s="10">
        <v>0</v>
      </c>
      <c r="AB102" s="10">
        <v>0</v>
      </c>
      <c r="AC102" s="10">
        <v>1140.183</v>
      </c>
      <c r="AD102" s="11">
        <v>0</v>
      </c>
      <c r="AE102" s="10">
        <v>0</v>
      </c>
      <c r="AF102" s="11"/>
      <c r="AG102" s="35"/>
    </row>
    <row r="103" spans="1:33" ht="38.25" outlineLevel="3" x14ac:dyDescent="0.25">
      <c r="A103" s="7" t="s">
        <v>181</v>
      </c>
      <c r="B103" s="9" t="s">
        <v>182</v>
      </c>
      <c r="C103" s="7" t="s">
        <v>181</v>
      </c>
      <c r="D103" s="7"/>
      <c r="E103" s="7"/>
      <c r="F103" s="7"/>
      <c r="G103" s="7"/>
      <c r="H103" s="7"/>
      <c r="I103" s="9"/>
      <c r="J103" s="7"/>
      <c r="K103" s="7"/>
      <c r="L103" s="9"/>
      <c r="M103" s="7"/>
      <c r="N103" s="7"/>
      <c r="O103" s="7"/>
      <c r="P103" s="7"/>
      <c r="Q103" s="7"/>
      <c r="R103" s="48">
        <v>0</v>
      </c>
      <c r="S103" s="48">
        <v>-109.27</v>
      </c>
      <c r="T103" s="53">
        <v>1138.53</v>
      </c>
      <c r="U103" s="12">
        <v>1140.183</v>
      </c>
      <c r="V103" s="12">
        <v>1140.183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1140.183</v>
      </c>
      <c r="AD103" s="13">
        <v>0</v>
      </c>
      <c r="AE103" s="12">
        <v>0</v>
      </c>
      <c r="AF103" s="13"/>
      <c r="AG103" s="4"/>
    </row>
    <row r="104" spans="1:33" s="36" customFormat="1" ht="15" outlineLevel="1" x14ac:dyDescent="0.25">
      <c r="A104" s="33" t="s">
        <v>183</v>
      </c>
      <c r="B104" s="34" t="s">
        <v>272</v>
      </c>
      <c r="C104" s="33" t="s">
        <v>183</v>
      </c>
      <c r="D104" s="33"/>
      <c r="E104" s="33"/>
      <c r="F104" s="33"/>
      <c r="G104" s="33"/>
      <c r="H104" s="33"/>
      <c r="I104" s="66"/>
      <c r="J104" s="33"/>
      <c r="K104" s="33"/>
      <c r="L104" s="33"/>
      <c r="M104" s="33"/>
      <c r="N104" s="33"/>
      <c r="O104" s="33"/>
      <c r="P104" s="33"/>
      <c r="Q104" s="33"/>
      <c r="R104" s="67">
        <v>0</v>
      </c>
      <c r="S104" s="67">
        <v>-72.777000000000001</v>
      </c>
      <c r="T104" s="68">
        <v>1140.183</v>
      </c>
      <c r="U104" s="69">
        <v>95200.36</v>
      </c>
      <c r="V104" s="69">
        <v>95200.36</v>
      </c>
      <c r="W104" s="69">
        <v>0</v>
      </c>
      <c r="X104" s="69">
        <v>0</v>
      </c>
      <c r="Y104" s="69">
        <v>0</v>
      </c>
      <c r="Z104" s="69">
        <v>0</v>
      </c>
      <c r="AA104" s="69">
        <v>0</v>
      </c>
      <c r="AB104" s="69">
        <v>61109.939760000001</v>
      </c>
      <c r="AC104" s="69">
        <v>34090.420239999999</v>
      </c>
      <c r="AD104" s="70">
        <v>0.64190870454691562</v>
      </c>
      <c r="AE104" s="69">
        <v>0</v>
      </c>
      <c r="AF104" s="70"/>
      <c r="AG104" s="35"/>
    </row>
    <row r="105" spans="1:33" s="36" customFormat="1" ht="38.25" outlineLevel="2" x14ac:dyDescent="0.25">
      <c r="A105" s="7" t="s">
        <v>184</v>
      </c>
      <c r="B105" s="9" t="s">
        <v>185</v>
      </c>
      <c r="C105" s="7" t="s">
        <v>184</v>
      </c>
      <c r="D105" s="7"/>
      <c r="E105" s="7"/>
      <c r="F105" s="7"/>
      <c r="G105" s="7"/>
      <c r="H105" s="7"/>
      <c r="I105" s="9"/>
      <c r="J105" s="7"/>
      <c r="K105" s="7"/>
      <c r="L105" s="9"/>
      <c r="M105" s="7"/>
      <c r="N105" s="7"/>
      <c r="O105" s="7"/>
      <c r="P105" s="7"/>
      <c r="Q105" s="7"/>
      <c r="R105" s="48">
        <v>0</v>
      </c>
      <c r="S105" s="48">
        <v>-72.777000000000001</v>
      </c>
      <c r="T105" s="53">
        <v>1140.183</v>
      </c>
      <c r="U105" s="10">
        <v>283</v>
      </c>
      <c r="V105" s="10">
        <v>283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151.72800000000001</v>
      </c>
      <c r="AC105" s="10">
        <v>131.27199999999999</v>
      </c>
      <c r="AD105" s="11">
        <v>0.53614134275618375</v>
      </c>
      <c r="AE105" s="10">
        <v>0</v>
      </c>
      <c r="AF105" s="11"/>
      <c r="AG105" s="35"/>
    </row>
    <row r="106" spans="1:33" s="28" customFormat="1" outlineLevel="3" x14ac:dyDescent="0.25">
      <c r="A106" s="25" t="s">
        <v>186</v>
      </c>
      <c r="B106" s="26" t="s">
        <v>187</v>
      </c>
      <c r="C106" s="25" t="s">
        <v>186</v>
      </c>
      <c r="D106" s="25"/>
      <c r="E106" s="25"/>
      <c r="F106" s="25"/>
      <c r="G106" s="25"/>
      <c r="H106" s="25"/>
      <c r="I106" s="49"/>
      <c r="J106" s="25"/>
      <c r="K106" s="25"/>
      <c r="L106" s="25"/>
      <c r="M106" s="25"/>
      <c r="N106" s="25"/>
      <c r="O106" s="25"/>
      <c r="P106" s="25"/>
      <c r="Q106" s="25"/>
      <c r="R106" s="50">
        <v>0</v>
      </c>
      <c r="S106" s="50">
        <v>5788.96</v>
      </c>
      <c r="T106" s="46">
        <v>95929.42</v>
      </c>
      <c r="U106" s="71">
        <v>283</v>
      </c>
      <c r="V106" s="71">
        <v>283</v>
      </c>
      <c r="W106" s="71">
        <v>0</v>
      </c>
      <c r="X106" s="71">
        <v>0</v>
      </c>
      <c r="Y106" s="71">
        <v>0</v>
      </c>
      <c r="Z106" s="71">
        <v>0</v>
      </c>
      <c r="AA106" s="71">
        <v>0</v>
      </c>
      <c r="AB106" s="71">
        <v>151.72800000000001</v>
      </c>
      <c r="AC106" s="71">
        <v>131.27199999999999</v>
      </c>
      <c r="AD106" s="72">
        <v>0.53614134275618375</v>
      </c>
      <c r="AE106" s="71">
        <v>0</v>
      </c>
      <c r="AF106" s="72"/>
      <c r="AG106" s="27"/>
    </row>
    <row r="107" spans="1:33" s="36" customFormat="1" ht="25.5" outlineLevel="2" x14ac:dyDescent="0.25">
      <c r="A107" s="33" t="s">
        <v>188</v>
      </c>
      <c r="B107" s="34" t="s">
        <v>273</v>
      </c>
      <c r="C107" s="33" t="s">
        <v>188</v>
      </c>
      <c r="D107" s="33"/>
      <c r="E107" s="33"/>
      <c r="F107" s="33"/>
      <c r="G107" s="33"/>
      <c r="H107" s="33"/>
      <c r="I107" s="66"/>
      <c r="J107" s="33"/>
      <c r="K107" s="33"/>
      <c r="L107" s="33"/>
      <c r="M107" s="33"/>
      <c r="N107" s="33"/>
      <c r="O107" s="33"/>
      <c r="P107" s="33"/>
      <c r="Q107" s="33"/>
      <c r="R107" s="67">
        <v>0</v>
      </c>
      <c r="S107" s="67">
        <v>-43</v>
      </c>
      <c r="T107" s="68">
        <v>240</v>
      </c>
      <c r="U107" s="69">
        <v>3502.7</v>
      </c>
      <c r="V107" s="69">
        <v>3502.7</v>
      </c>
      <c r="W107" s="69">
        <v>0</v>
      </c>
      <c r="X107" s="69">
        <v>0</v>
      </c>
      <c r="Y107" s="69">
        <v>0</v>
      </c>
      <c r="Z107" s="69">
        <v>0</v>
      </c>
      <c r="AA107" s="69">
        <v>0</v>
      </c>
      <c r="AB107" s="69">
        <v>2421.9009799999999</v>
      </c>
      <c r="AC107" s="69">
        <v>1080.7990199999999</v>
      </c>
      <c r="AD107" s="70">
        <v>0.69143831330116767</v>
      </c>
      <c r="AE107" s="69">
        <v>0</v>
      </c>
      <c r="AF107" s="70"/>
      <c r="AG107" s="35"/>
    </row>
    <row r="108" spans="1:33" ht="89.25" outlineLevel="3" x14ac:dyDescent="0.25">
      <c r="A108" s="7" t="s">
        <v>189</v>
      </c>
      <c r="B108" s="9" t="s">
        <v>190</v>
      </c>
      <c r="C108" s="7" t="s">
        <v>189</v>
      </c>
      <c r="D108" s="7"/>
      <c r="E108" s="7"/>
      <c r="F108" s="7"/>
      <c r="G108" s="7"/>
      <c r="H108" s="7"/>
      <c r="I108" s="9"/>
      <c r="J108" s="7"/>
      <c r="K108" s="7"/>
      <c r="L108" s="9"/>
      <c r="M108" s="7"/>
      <c r="N108" s="7"/>
      <c r="O108" s="7"/>
      <c r="P108" s="7"/>
      <c r="Q108" s="7"/>
      <c r="R108" s="48">
        <v>0</v>
      </c>
      <c r="S108" s="48">
        <v>-43</v>
      </c>
      <c r="T108" s="53">
        <v>240</v>
      </c>
      <c r="U108" s="12">
        <v>3269</v>
      </c>
      <c r="V108" s="12">
        <v>3269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2293</v>
      </c>
      <c r="AC108" s="12">
        <v>976</v>
      </c>
      <c r="AD108" s="13">
        <v>0.70143774854695629</v>
      </c>
      <c r="AE108" s="12">
        <v>0</v>
      </c>
      <c r="AF108" s="13"/>
      <c r="AG108" s="4"/>
    </row>
    <row r="109" spans="1:33" s="36" customFormat="1" ht="25.5" outlineLevel="3" x14ac:dyDescent="0.25">
      <c r="A109" s="33" t="s">
        <v>191</v>
      </c>
      <c r="B109" s="34" t="s">
        <v>273</v>
      </c>
      <c r="C109" s="33" t="s">
        <v>191</v>
      </c>
      <c r="D109" s="33"/>
      <c r="E109" s="33"/>
      <c r="F109" s="33"/>
      <c r="G109" s="33"/>
      <c r="H109" s="33"/>
      <c r="I109" s="66"/>
      <c r="J109" s="33"/>
      <c r="K109" s="33"/>
      <c r="L109" s="33"/>
      <c r="M109" s="33"/>
      <c r="N109" s="33"/>
      <c r="O109" s="33"/>
      <c r="P109" s="33"/>
      <c r="Q109" s="33"/>
      <c r="R109" s="67">
        <v>0</v>
      </c>
      <c r="S109" s="67">
        <v>-314</v>
      </c>
      <c r="T109" s="68">
        <v>3753</v>
      </c>
      <c r="U109" s="77">
        <v>114.7</v>
      </c>
      <c r="V109" s="77">
        <v>114.7</v>
      </c>
      <c r="W109" s="77">
        <v>0</v>
      </c>
      <c r="X109" s="77">
        <v>0</v>
      </c>
      <c r="Y109" s="77">
        <v>0</v>
      </c>
      <c r="Z109" s="77">
        <v>0</v>
      </c>
      <c r="AA109" s="77">
        <v>0</v>
      </c>
      <c r="AB109" s="77">
        <v>86.635080000000002</v>
      </c>
      <c r="AC109" s="77">
        <v>28.064920000000001</v>
      </c>
      <c r="AD109" s="78">
        <v>0.75531891891891889</v>
      </c>
      <c r="AE109" s="77">
        <v>0</v>
      </c>
      <c r="AF109" s="78"/>
      <c r="AG109" s="35"/>
    </row>
    <row r="110" spans="1:33" ht="76.5" outlineLevel="3" x14ac:dyDescent="0.25">
      <c r="A110" s="7" t="s">
        <v>192</v>
      </c>
      <c r="B110" s="9" t="s">
        <v>193</v>
      </c>
      <c r="C110" s="7" t="s">
        <v>192</v>
      </c>
      <c r="D110" s="7"/>
      <c r="E110" s="7"/>
      <c r="F110" s="7"/>
      <c r="G110" s="7"/>
      <c r="H110" s="7"/>
      <c r="I110" s="9"/>
      <c r="J110" s="7"/>
      <c r="K110" s="7"/>
      <c r="L110" s="9"/>
      <c r="M110" s="7"/>
      <c r="N110" s="7"/>
      <c r="O110" s="7"/>
      <c r="P110" s="7"/>
      <c r="Q110" s="7"/>
      <c r="R110" s="48">
        <v>0</v>
      </c>
      <c r="S110" s="48">
        <v>-108</v>
      </c>
      <c r="T110" s="53">
        <v>3540</v>
      </c>
      <c r="U110" s="12">
        <v>119</v>
      </c>
      <c r="V110" s="12">
        <v>119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42.265900000000002</v>
      </c>
      <c r="AC110" s="12">
        <v>76.734099999999998</v>
      </c>
      <c r="AD110" s="13">
        <v>0.35517563025210086</v>
      </c>
      <c r="AE110" s="12">
        <v>0</v>
      </c>
      <c r="AF110" s="13"/>
      <c r="AG110" s="4"/>
    </row>
    <row r="111" spans="1:33" ht="89.25" outlineLevel="2" x14ac:dyDescent="0.25">
      <c r="A111" s="7" t="s">
        <v>194</v>
      </c>
      <c r="B111" s="9" t="s">
        <v>195</v>
      </c>
      <c r="C111" s="7" t="s">
        <v>194</v>
      </c>
      <c r="D111" s="7"/>
      <c r="E111" s="7"/>
      <c r="F111" s="7"/>
      <c r="G111" s="7"/>
      <c r="H111" s="7"/>
      <c r="I111" s="9"/>
      <c r="J111" s="7"/>
      <c r="K111" s="7"/>
      <c r="L111" s="9"/>
      <c r="M111" s="7"/>
      <c r="N111" s="7"/>
      <c r="O111" s="7"/>
      <c r="P111" s="7"/>
      <c r="Q111" s="7"/>
      <c r="R111" s="48">
        <v>0</v>
      </c>
      <c r="S111" s="48">
        <v>114.7</v>
      </c>
      <c r="T111" s="53">
        <v>114.7</v>
      </c>
      <c r="U111" s="10">
        <v>300</v>
      </c>
      <c r="V111" s="10">
        <v>300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108.7</v>
      </c>
      <c r="AC111" s="10">
        <v>191.3</v>
      </c>
      <c r="AD111" s="11">
        <v>0.36233333333333334</v>
      </c>
      <c r="AE111" s="10">
        <v>0</v>
      </c>
      <c r="AF111" s="11"/>
      <c r="AG111" s="4"/>
    </row>
    <row r="112" spans="1:33" s="32" customFormat="1" ht="102" outlineLevel="2" x14ac:dyDescent="0.25">
      <c r="A112" s="7" t="s">
        <v>196</v>
      </c>
      <c r="B112" s="9" t="s">
        <v>197</v>
      </c>
      <c r="C112" s="7" t="s">
        <v>196</v>
      </c>
      <c r="D112" s="7"/>
      <c r="E112" s="7"/>
      <c r="F112" s="7"/>
      <c r="G112" s="7"/>
      <c r="H112" s="7"/>
      <c r="I112" s="9"/>
      <c r="J112" s="7"/>
      <c r="K112" s="7"/>
      <c r="L112" s="9"/>
      <c r="M112" s="7"/>
      <c r="N112" s="7"/>
      <c r="O112" s="7"/>
      <c r="P112" s="7"/>
      <c r="Q112" s="7"/>
      <c r="R112" s="48">
        <v>0</v>
      </c>
      <c r="S112" s="48">
        <v>-320.7</v>
      </c>
      <c r="T112" s="53">
        <v>98.3</v>
      </c>
      <c r="U112" s="10">
        <v>1349.4</v>
      </c>
      <c r="V112" s="10">
        <v>1349.4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741.60986000000003</v>
      </c>
      <c r="AC112" s="10">
        <v>607.79013999999995</v>
      </c>
      <c r="AD112" s="11">
        <v>0.54958489699125535</v>
      </c>
      <c r="AE112" s="10">
        <v>0</v>
      </c>
      <c r="AF112" s="11"/>
      <c r="AG112" s="31"/>
    </row>
    <row r="113" spans="1:33" s="76" customFormat="1" ht="51" outlineLevel="3" x14ac:dyDescent="0.25">
      <c r="A113" s="62" t="s">
        <v>198</v>
      </c>
      <c r="B113" s="79" t="s">
        <v>199</v>
      </c>
      <c r="C113" s="62" t="s">
        <v>198</v>
      </c>
      <c r="D113" s="62"/>
      <c r="E113" s="62"/>
      <c r="F113" s="62"/>
      <c r="G113" s="62"/>
      <c r="H113" s="62"/>
      <c r="I113" s="63"/>
      <c r="J113" s="62"/>
      <c r="K113" s="62"/>
      <c r="L113" s="62"/>
      <c r="M113" s="62"/>
      <c r="N113" s="62"/>
      <c r="O113" s="62"/>
      <c r="P113" s="62"/>
      <c r="Q113" s="62"/>
      <c r="R113" s="64">
        <v>0</v>
      </c>
      <c r="S113" s="64">
        <v>0</v>
      </c>
      <c r="T113" s="65">
        <v>300</v>
      </c>
      <c r="U113" s="73">
        <v>61.1</v>
      </c>
      <c r="V113" s="73">
        <v>61.1</v>
      </c>
      <c r="W113" s="73">
        <v>0</v>
      </c>
      <c r="X113" s="73">
        <v>0</v>
      </c>
      <c r="Y113" s="73">
        <v>0</v>
      </c>
      <c r="Z113" s="73">
        <v>0</v>
      </c>
      <c r="AA113" s="73">
        <v>0</v>
      </c>
      <c r="AB113" s="73">
        <v>6</v>
      </c>
      <c r="AC113" s="73">
        <v>55.1</v>
      </c>
      <c r="AD113" s="74">
        <v>9.8199672667757767E-2</v>
      </c>
      <c r="AE113" s="73">
        <v>0</v>
      </c>
      <c r="AF113" s="74"/>
      <c r="AG113" s="75"/>
    </row>
    <row r="114" spans="1:33" s="36" customFormat="1" ht="25.5" outlineLevel="3" x14ac:dyDescent="0.25">
      <c r="A114" s="33" t="s">
        <v>200</v>
      </c>
      <c r="B114" s="34" t="s">
        <v>273</v>
      </c>
      <c r="C114" s="33" t="s">
        <v>200</v>
      </c>
      <c r="D114" s="33"/>
      <c r="E114" s="33"/>
      <c r="F114" s="33"/>
      <c r="G114" s="33"/>
      <c r="H114" s="33"/>
      <c r="I114" s="66"/>
      <c r="J114" s="33"/>
      <c r="K114" s="33"/>
      <c r="L114" s="33"/>
      <c r="M114" s="33"/>
      <c r="N114" s="33"/>
      <c r="O114" s="33"/>
      <c r="P114" s="33"/>
      <c r="Q114" s="33"/>
      <c r="R114" s="67">
        <v>0</v>
      </c>
      <c r="S114" s="67">
        <v>56</v>
      </c>
      <c r="T114" s="68">
        <v>1405.4</v>
      </c>
      <c r="U114" s="77">
        <v>657</v>
      </c>
      <c r="V114" s="77">
        <v>657</v>
      </c>
      <c r="W114" s="77">
        <v>0</v>
      </c>
      <c r="X114" s="77">
        <v>0</v>
      </c>
      <c r="Y114" s="77">
        <v>0</v>
      </c>
      <c r="Z114" s="77">
        <v>0</v>
      </c>
      <c r="AA114" s="77">
        <v>0</v>
      </c>
      <c r="AB114" s="77">
        <v>272.60986000000003</v>
      </c>
      <c r="AC114" s="77">
        <v>384.39013999999997</v>
      </c>
      <c r="AD114" s="78">
        <v>0.41493129375951293</v>
      </c>
      <c r="AE114" s="77">
        <v>0</v>
      </c>
      <c r="AF114" s="78"/>
      <c r="AG114" s="35"/>
    </row>
    <row r="115" spans="1:33" ht="51" outlineLevel="3" x14ac:dyDescent="0.25">
      <c r="A115" s="7" t="s">
        <v>201</v>
      </c>
      <c r="B115" s="9" t="s">
        <v>202</v>
      </c>
      <c r="C115" s="7" t="s">
        <v>201</v>
      </c>
      <c r="D115" s="7"/>
      <c r="E115" s="7"/>
      <c r="F115" s="7"/>
      <c r="G115" s="7"/>
      <c r="H115" s="7"/>
      <c r="I115" s="9"/>
      <c r="J115" s="7"/>
      <c r="K115" s="7"/>
      <c r="L115" s="9"/>
      <c r="M115" s="7"/>
      <c r="N115" s="7"/>
      <c r="O115" s="7"/>
      <c r="P115" s="7"/>
      <c r="Q115" s="7"/>
      <c r="R115" s="48">
        <v>0</v>
      </c>
      <c r="S115" s="48">
        <v>0</v>
      </c>
      <c r="T115" s="53">
        <v>61.1</v>
      </c>
      <c r="U115" s="12">
        <v>5.3</v>
      </c>
      <c r="V115" s="12">
        <v>5.3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5.3</v>
      </c>
      <c r="AD115" s="13">
        <v>0</v>
      </c>
      <c r="AE115" s="12">
        <v>0</v>
      </c>
      <c r="AF115" s="13"/>
      <c r="AG115" s="4"/>
    </row>
    <row r="116" spans="1:33" ht="51" outlineLevel="3" x14ac:dyDescent="0.25">
      <c r="A116" s="7" t="s">
        <v>203</v>
      </c>
      <c r="B116" s="9" t="s">
        <v>204</v>
      </c>
      <c r="C116" s="7" t="s">
        <v>203</v>
      </c>
      <c r="D116" s="7"/>
      <c r="E116" s="7"/>
      <c r="F116" s="7"/>
      <c r="G116" s="7"/>
      <c r="H116" s="7"/>
      <c r="I116" s="9"/>
      <c r="J116" s="7"/>
      <c r="K116" s="7"/>
      <c r="L116" s="9"/>
      <c r="M116" s="7"/>
      <c r="N116" s="7"/>
      <c r="O116" s="7"/>
      <c r="P116" s="7"/>
      <c r="Q116" s="7"/>
      <c r="R116" s="48">
        <v>0</v>
      </c>
      <c r="S116" s="48">
        <v>0</v>
      </c>
      <c r="T116" s="53">
        <v>657</v>
      </c>
      <c r="U116" s="12">
        <v>626</v>
      </c>
      <c r="V116" s="12">
        <v>626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463</v>
      </c>
      <c r="AC116" s="12">
        <v>163</v>
      </c>
      <c r="AD116" s="13">
        <v>0.73961661341853036</v>
      </c>
      <c r="AE116" s="12">
        <v>0</v>
      </c>
      <c r="AF116" s="13"/>
      <c r="AG116" s="4"/>
    </row>
    <row r="117" spans="1:33" ht="51" outlineLevel="2" x14ac:dyDescent="0.25">
      <c r="A117" s="7" t="s">
        <v>205</v>
      </c>
      <c r="B117" s="9" t="s">
        <v>206</v>
      </c>
      <c r="C117" s="7" t="s">
        <v>205</v>
      </c>
      <c r="D117" s="7"/>
      <c r="E117" s="7"/>
      <c r="F117" s="7"/>
      <c r="G117" s="7"/>
      <c r="H117" s="7"/>
      <c r="I117" s="9"/>
      <c r="J117" s="7"/>
      <c r="K117" s="7"/>
      <c r="L117" s="9"/>
      <c r="M117" s="7"/>
      <c r="N117" s="7"/>
      <c r="O117" s="7"/>
      <c r="P117" s="7"/>
      <c r="Q117" s="7"/>
      <c r="R117" s="48">
        <v>0</v>
      </c>
      <c r="S117" s="48">
        <v>0</v>
      </c>
      <c r="T117" s="53">
        <v>5.3</v>
      </c>
      <c r="U117" s="10">
        <v>2561</v>
      </c>
      <c r="V117" s="10">
        <v>2561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1550.0404699999999</v>
      </c>
      <c r="AC117" s="10">
        <v>1010.95953</v>
      </c>
      <c r="AD117" s="11">
        <v>0.60524813354158535</v>
      </c>
      <c r="AE117" s="10">
        <v>0</v>
      </c>
      <c r="AF117" s="11"/>
      <c r="AG117" s="4"/>
    </row>
    <row r="118" spans="1:33" ht="79.5" customHeight="1" outlineLevel="2" x14ac:dyDescent="0.25">
      <c r="A118" s="7" t="s">
        <v>207</v>
      </c>
      <c r="B118" s="9" t="s">
        <v>208</v>
      </c>
      <c r="C118" s="7" t="s">
        <v>207</v>
      </c>
      <c r="D118" s="7"/>
      <c r="E118" s="7"/>
      <c r="F118" s="7"/>
      <c r="G118" s="7"/>
      <c r="H118" s="7"/>
      <c r="I118" s="9"/>
      <c r="J118" s="7"/>
      <c r="K118" s="7"/>
      <c r="L118" s="9"/>
      <c r="M118" s="7"/>
      <c r="N118" s="7"/>
      <c r="O118" s="7"/>
      <c r="P118" s="7"/>
      <c r="Q118" s="7"/>
      <c r="R118" s="48">
        <v>0</v>
      </c>
      <c r="S118" s="48">
        <v>56</v>
      </c>
      <c r="T118" s="53">
        <v>682</v>
      </c>
      <c r="U118" s="10">
        <v>1418.1</v>
      </c>
      <c r="V118" s="10">
        <v>1418.1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1418.1</v>
      </c>
      <c r="AD118" s="11">
        <v>0</v>
      </c>
      <c r="AE118" s="10">
        <v>0</v>
      </c>
      <c r="AF118" s="11"/>
      <c r="AG118" s="4"/>
    </row>
    <row r="119" spans="1:33" ht="38.25" outlineLevel="2" x14ac:dyDescent="0.25">
      <c r="A119" s="7" t="s">
        <v>209</v>
      </c>
      <c r="B119" s="8" t="s">
        <v>210</v>
      </c>
      <c r="C119" s="7" t="s">
        <v>209</v>
      </c>
      <c r="D119" s="7"/>
      <c r="E119" s="7"/>
      <c r="F119" s="7"/>
      <c r="G119" s="7"/>
      <c r="H119" s="7"/>
      <c r="I119" s="9"/>
      <c r="J119" s="7"/>
      <c r="K119" s="7"/>
      <c r="L119" s="7"/>
      <c r="M119" s="7"/>
      <c r="N119" s="7"/>
      <c r="O119" s="7"/>
      <c r="P119" s="7"/>
      <c r="Q119" s="7"/>
      <c r="R119" s="44">
        <v>0</v>
      </c>
      <c r="S119" s="44">
        <v>-920</v>
      </c>
      <c r="T119" s="45">
        <v>2341</v>
      </c>
      <c r="U119" s="10">
        <v>928.42</v>
      </c>
      <c r="V119" s="10">
        <v>928.42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593.21072000000004</v>
      </c>
      <c r="AC119" s="10">
        <v>335.20927999999998</v>
      </c>
      <c r="AD119" s="11">
        <v>0.63894651127722368</v>
      </c>
      <c r="AE119" s="10">
        <v>0</v>
      </c>
      <c r="AF119" s="11"/>
      <c r="AG119" s="4"/>
    </row>
    <row r="120" spans="1:33" ht="38.25" outlineLevel="2" x14ac:dyDescent="0.25">
      <c r="A120" s="7" t="s">
        <v>211</v>
      </c>
      <c r="B120" s="8" t="s">
        <v>212</v>
      </c>
      <c r="C120" s="7" t="s">
        <v>211</v>
      </c>
      <c r="D120" s="7"/>
      <c r="E120" s="7"/>
      <c r="F120" s="7"/>
      <c r="G120" s="7"/>
      <c r="H120" s="7"/>
      <c r="I120" s="9"/>
      <c r="J120" s="7"/>
      <c r="K120" s="7"/>
      <c r="L120" s="7"/>
      <c r="M120" s="7"/>
      <c r="N120" s="7"/>
      <c r="O120" s="7"/>
      <c r="P120" s="7"/>
      <c r="Q120" s="7"/>
      <c r="R120" s="44">
        <v>0</v>
      </c>
      <c r="S120" s="44">
        <v>-1418.1</v>
      </c>
      <c r="T120" s="45">
        <v>0</v>
      </c>
      <c r="U120" s="10">
        <v>1.74</v>
      </c>
      <c r="V120" s="10">
        <v>1.74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1.7</v>
      </c>
      <c r="AC120" s="10">
        <v>0.04</v>
      </c>
      <c r="AD120" s="11">
        <v>0.97701149425287359</v>
      </c>
      <c r="AE120" s="10">
        <v>0</v>
      </c>
      <c r="AF120" s="11"/>
      <c r="AG120" s="4"/>
    </row>
    <row r="121" spans="1:33" s="36" customFormat="1" ht="25.5" outlineLevel="2" x14ac:dyDescent="0.25">
      <c r="A121" s="7" t="s">
        <v>213</v>
      </c>
      <c r="B121" s="8" t="s">
        <v>214</v>
      </c>
      <c r="C121" s="7" t="s">
        <v>213</v>
      </c>
      <c r="D121" s="7"/>
      <c r="E121" s="7"/>
      <c r="F121" s="7"/>
      <c r="G121" s="7"/>
      <c r="H121" s="7"/>
      <c r="I121" s="9"/>
      <c r="J121" s="7"/>
      <c r="K121" s="7"/>
      <c r="L121" s="7"/>
      <c r="M121" s="7"/>
      <c r="N121" s="7"/>
      <c r="O121" s="7"/>
      <c r="P121" s="7"/>
      <c r="Q121" s="7"/>
      <c r="R121" s="44">
        <v>0</v>
      </c>
      <c r="S121" s="44">
        <v>-13.7</v>
      </c>
      <c r="T121" s="45">
        <v>908.42</v>
      </c>
      <c r="U121" s="10">
        <v>84856</v>
      </c>
      <c r="V121" s="10">
        <v>84856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55541.049729999999</v>
      </c>
      <c r="AC121" s="10">
        <v>29314.950270000001</v>
      </c>
      <c r="AD121" s="11">
        <v>0.65453297032619973</v>
      </c>
      <c r="AE121" s="10">
        <v>0</v>
      </c>
      <c r="AF121" s="11"/>
      <c r="AG121" s="35"/>
    </row>
    <row r="122" spans="1:33" s="28" customFormat="1" ht="38.25" outlineLevel="1" x14ac:dyDescent="0.25">
      <c r="A122" s="7" t="s">
        <v>215</v>
      </c>
      <c r="B122" s="8" t="s">
        <v>216</v>
      </c>
      <c r="C122" s="7" t="s">
        <v>215</v>
      </c>
      <c r="D122" s="7"/>
      <c r="E122" s="7"/>
      <c r="F122" s="7"/>
      <c r="G122" s="7"/>
      <c r="H122" s="7"/>
      <c r="I122" s="9"/>
      <c r="J122" s="7"/>
      <c r="K122" s="7"/>
      <c r="L122" s="7"/>
      <c r="M122" s="7"/>
      <c r="N122" s="7"/>
      <c r="O122" s="7"/>
      <c r="P122" s="7"/>
      <c r="Q122" s="7"/>
      <c r="R122" s="44">
        <v>0</v>
      </c>
      <c r="S122" s="44">
        <v>-0.04</v>
      </c>
      <c r="T122" s="45">
        <v>1.7</v>
      </c>
      <c r="U122" s="10">
        <v>20485.5</v>
      </c>
      <c r="V122" s="10">
        <v>20485.5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0">
        <v>14413.994849999999</v>
      </c>
      <c r="AC122" s="10">
        <v>6071.50515</v>
      </c>
      <c r="AD122" s="11">
        <v>0.70361938200190377</v>
      </c>
      <c r="AE122" s="10">
        <v>0</v>
      </c>
      <c r="AF122" s="11"/>
      <c r="AG122" s="27"/>
    </row>
    <row r="123" spans="1:33" s="36" customFormat="1" ht="15" outlineLevel="2" x14ac:dyDescent="0.25">
      <c r="A123" s="33" t="s">
        <v>217</v>
      </c>
      <c r="B123" s="34" t="s">
        <v>218</v>
      </c>
      <c r="C123" s="33" t="s">
        <v>217</v>
      </c>
      <c r="D123" s="33"/>
      <c r="E123" s="33"/>
      <c r="F123" s="33"/>
      <c r="G123" s="33"/>
      <c r="H123" s="33"/>
      <c r="I123" s="66"/>
      <c r="J123" s="33"/>
      <c r="K123" s="33"/>
      <c r="L123" s="33"/>
      <c r="M123" s="33"/>
      <c r="N123" s="33"/>
      <c r="O123" s="33"/>
      <c r="P123" s="33"/>
      <c r="Q123" s="33"/>
      <c r="R123" s="67">
        <v>0</v>
      </c>
      <c r="S123" s="67">
        <v>8441.7999999999993</v>
      </c>
      <c r="T123" s="68">
        <v>86979.9</v>
      </c>
      <c r="U123" s="69">
        <v>1357</v>
      </c>
      <c r="V123" s="69">
        <v>1357</v>
      </c>
      <c r="W123" s="69">
        <v>0</v>
      </c>
      <c r="X123" s="69">
        <v>0</v>
      </c>
      <c r="Y123" s="69">
        <v>0</v>
      </c>
      <c r="Z123" s="69">
        <v>0</v>
      </c>
      <c r="AA123" s="69">
        <v>0</v>
      </c>
      <c r="AB123" s="69">
        <v>550.923</v>
      </c>
      <c r="AC123" s="69">
        <v>806.077</v>
      </c>
      <c r="AD123" s="70">
        <v>0.40598599852616063</v>
      </c>
      <c r="AE123" s="69">
        <v>0</v>
      </c>
      <c r="AF123" s="70"/>
      <c r="AG123" s="35"/>
    </row>
    <row r="124" spans="1:33" ht="51" outlineLevel="3" x14ac:dyDescent="0.25">
      <c r="A124" s="7" t="s">
        <v>219</v>
      </c>
      <c r="B124" s="9" t="s">
        <v>220</v>
      </c>
      <c r="C124" s="7" t="s">
        <v>219</v>
      </c>
      <c r="D124" s="7"/>
      <c r="E124" s="7"/>
      <c r="F124" s="7"/>
      <c r="G124" s="7"/>
      <c r="H124" s="7"/>
      <c r="I124" s="9"/>
      <c r="J124" s="7"/>
      <c r="K124" s="7"/>
      <c r="L124" s="9"/>
      <c r="M124" s="7"/>
      <c r="N124" s="7"/>
      <c r="O124" s="7"/>
      <c r="P124" s="7"/>
      <c r="Q124" s="7"/>
      <c r="R124" s="48">
        <v>0</v>
      </c>
      <c r="S124" s="48">
        <v>5905</v>
      </c>
      <c r="T124" s="53">
        <v>58729</v>
      </c>
      <c r="U124" s="12">
        <v>465.5</v>
      </c>
      <c r="V124" s="12">
        <v>465.5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220.21299999999999</v>
      </c>
      <c r="AC124" s="12">
        <v>245.28700000000001</v>
      </c>
      <c r="AD124" s="13">
        <v>0.4730676691729323</v>
      </c>
      <c r="AE124" s="12">
        <v>0</v>
      </c>
      <c r="AF124" s="13"/>
      <c r="AG124" s="4"/>
    </row>
    <row r="125" spans="1:33" ht="51" outlineLevel="3" x14ac:dyDescent="0.25">
      <c r="A125" s="7" t="s">
        <v>221</v>
      </c>
      <c r="B125" s="9" t="s">
        <v>222</v>
      </c>
      <c r="C125" s="7" t="s">
        <v>221</v>
      </c>
      <c r="D125" s="7"/>
      <c r="E125" s="7"/>
      <c r="F125" s="7"/>
      <c r="G125" s="7"/>
      <c r="H125" s="7"/>
      <c r="I125" s="9"/>
      <c r="J125" s="7"/>
      <c r="K125" s="7"/>
      <c r="L125" s="9"/>
      <c r="M125" s="7"/>
      <c r="N125" s="7"/>
      <c r="O125" s="7"/>
      <c r="P125" s="7"/>
      <c r="Q125" s="7"/>
      <c r="R125" s="48">
        <v>0</v>
      </c>
      <c r="S125" s="48">
        <v>2651.5</v>
      </c>
      <c r="T125" s="53">
        <v>28250.9</v>
      </c>
      <c r="U125" s="12">
        <v>141.5</v>
      </c>
      <c r="V125" s="12">
        <v>141.5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135.06100000000001</v>
      </c>
      <c r="AC125" s="12">
        <v>6.4390000000000001</v>
      </c>
      <c r="AD125" s="13">
        <v>0.95449469964664313</v>
      </c>
      <c r="AE125" s="12">
        <v>0</v>
      </c>
      <c r="AF125" s="13"/>
      <c r="AG125" s="4"/>
    </row>
    <row r="126" spans="1:33" s="61" customFormat="1" outlineLevel="2" x14ac:dyDescent="0.25">
      <c r="A126" s="25" t="s">
        <v>223</v>
      </c>
      <c r="B126" s="26" t="s">
        <v>224</v>
      </c>
      <c r="C126" s="25" t="s">
        <v>223</v>
      </c>
      <c r="D126" s="25"/>
      <c r="E126" s="25"/>
      <c r="F126" s="25"/>
      <c r="G126" s="25"/>
      <c r="H126" s="25"/>
      <c r="I126" s="49"/>
      <c r="J126" s="25"/>
      <c r="K126" s="25"/>
      <c r="L126" s="25"/>
      <c r="M126" s="25"/>
      <c r="N126" s="25"/>
      <c r="O126" s="25"/>
      <c r="P126" s="25"/>
      <c r="Q126" s="25"/>
      <c r="R126" s="50">
        <v>0</v>
      </c>
      <c r="S126" s="50">
        <v>10018.4</v>
      </c>
      <c r="T126" s="46">
        <v>23146.400000000001</v>
      </c>
      <c r="U126" s="51">
        <v>1000</v>
      </c>
      <c r="V126" s="51">
        <v>1000</v>
      </c>
      <c r="W126" s="51">
        <v>0</v>
      </c>
      <c r="X126" s="51">
        <v>0</v>
      </c>
      <c r="Y126" s="51">
        <v>0</v>
      </c>
      <c r="Z126" s="51">
        <v>0</v>
      </c>
      <c r="AA126" s="51">
        <v>0</v>
      </c>
      <c r="AB126" s="51">
        <v>1000</v>
      </c>
      <c r="AC126" s="51">
        <v>0</v>
      </c>
      <c r="AD126" s="52">
        <v>1</v>
      </c>
      <c r="AE126" s="51">
        <v>0</v>
      </c>
      <c r="AF126" s="52"/>
      <c r="AG126" s="60"/>
    </row>
    <row r="127" spans="1:33" ht="89.25" outlineLevel="3" x14ac:dyDescent="0.25">
      <c r="A127" s="7" t="s">
        <v>225</v>
      </c>
      <c r="B127" s="8" t="s">
        <v>226</v>
      </c>
      <c r="C127" s="7" t="s">
        <v>225</v>
      </c>
      <c r="D127" s="7"/>
      <c r="E127" s="7"/>
      <c r="F127" s="7"/>
      <c r="G127" s="7"/>
      <c r="H127" s="7"/>
      <c r="I127" s="9"/>
      <c r="J127" s="7"/>
      <c r="K127" s="7"/>
      <c r="L127" s="7"/>
      <c r="M127" s="7"/>
      <c r="N127" s="7"/>
      <c r="O127" s="7"/>
      <c r="P127" s="7"/>
      <c r="Q127" s="7"/>
      <c r="R127" s="44">
        <v>0</v>
      </c>
      <c r="S127" s="44">
        <v>0</v>
      </c>
      <c r="T127" s="45">
        <v>270</v>
      </c>
      <c r="U127" s="12">
        <v>1000</v>
      </c>
      <c r="V127" s="12">
        <v>1000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1000</v>
      </c>
      <c r="AC127" s="12">
        <v>0</v>
      </c>
      <c r="AD127" s="13">
        <v>1</v>
      </c>
      <c r="AE127" s="12">
        <v>0</v>
      </c>
      <c r="AF127" s="13"/>
      <c r="AG127" s="4"/>
    </row>
    <row r="128" spans="1:33" ht="38.25" outlineLevel="3" x14ac:dyDescent="0.25">
      <c r="A128" s="7" t="s">
        <v>227</v>
      </c>
      <c r="B128" s="8" t="s">
        <v>228</v>
      </c>
      <c r="C128" s="7" t="s">
        <v>227</v>
      </c>
      <c r="D128" s="7"/>
      <c r="E128" s="7"/>
      <c r="F128" s="7"/>
      <c r="G128" s="7"/>
      <c r="H128" s="7"/>
      <c r="I128" s="9"/>
      <c r="J128" s="7"/>
      <c r="K128" s="7"/>
      <c r="L128" s="7"/>
      <c r="M128" s="7"/>
      <c r="N128" s="7"/>
      <c r="O128" s="7"/>
      <c r="P128" s="7"/>
      <c r="Q128" s="7"/>
      <c r="R128" s="44">
        <v>0</v>
      </c>
      <c r="S128" s="44">
        <v>0</v>
      </c>
      <c r="T128" s="45">
        <v>8804.1</v>
      </c>
      <c r="U128" s="12">
        <v>22.5</v>
      </c>
      <c r="V128" s="12">
        <v>22.5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22.5</v>
      </c>
      <c r="AC128" s="12">
        <v>0</v>
      </c>
      <c r="AD128" s="13">
        <v>1</v>
      </c>
      <c r="AE128" s="12">
        <v>0</v>
      </c>
      <c r="AF128" s="13"/>
      <c r="AG128" s="4"/>
    </row>
    <row r="129" spans="1:33" s="36" customFormat="1" ht="25.5" outlineLevel="3" x14ac:dyDescent="0.25">
      <c r="A129" s="33" t="s">
        <v>229</v>
      </c>
      <c r="B129" s="34" t="s">
        <v>230</v>
      </c>
      <c r="C129" s="33" t="s">
        <v>229</v>
      </c>
      <c r="D129" s="33"/>
      <c r="E129" s="33"/>
      <c r="F129" s="33"/>
      <c r="G129" s="33"/>
      <c r="H129" s="33"/>
      <c r="I129" s="66"/>
      <c r="J129" s="33"/>
      <c r="K129" s="33"/>
      <c r="L129" s="33"/>
      <c r="M129" s="33"/>
      <c r="N129" s="33"/>
      <c r="O129" s="33"/>
      <c r="P129" s="33"/>
      <c r="Q129" s="33"/>
      <c r="R129" s="67">
        <v>0</v>
      </c>
      <c r="S129" s="67">
        <v>75.8</v>
      </c>
      <c r="T129" s="68">
        <v>1291.3</v>
      </c>
      <c r="U129" s="77">
        <v>1000</v>
      </c>
      <c r="V129" s="77">
        <v>1000</v>
      </c>
      <c r="W129" s="77">
        <v>0</v>
      </c>
      <c r="X129" s="77">
        <v>0</v>
      </c>
      <c r="Y129" s="77">
        <v>0</v>
      </c>
      <c r="Z129" s="77">
        <v>0</v>
      </c>
      <c r="AA129" s="77">
        <v>0</v>
      </c>
      <c r="AB129" s="77">
        <v>0</v>
      </c>
      <c r="AC129" s="77">
        <v>1000</v>
      </c>
      <c r="AD129" s="78">
        <v>0</v>
      </c>
      <c r="AE129" s="77">
        <v>0</v>
      </c>
      <c r="AF129" s="78"/>
      <c r="AG129" s="35"/>
    </row>
    <row r="130" spans="1:33" s="28" customFormat="1" ht="38.25" outlineLevel="1" x14ac:dyDescent="0.25">
      <c r="A130" s="7" t="s">
        <v>231</v>
      </c>
      <c r="B130" s="9" t="s">
        <v>232</v>
      </c>
      <c r="C130" s="7" t="s">
        <v>231</v>
      </c>
      <c r="D130" s="7"/>
      <c r="E130" s="7"/>
      <c r="F130" s="7"/>
      <c r="G130" s="7"/>
      <c r="H130" s="7"/>
      <c r="I130" s="9"/>
      <c r="J130" s="7"/>
      <c r="K130" s="7"/>
      <c r="L130" s="9"/>
      <c r="M130" s="7"/>
      <c r="N130" s="7"/>
      <c r="O130" s="7"/>
      <c r="P130" s="7"/>
      <c r="Q130" s="7"/>
      <c r="R130" s="48">
        <v>0</v>
      </c>
      <c r="S130" s="48">
        <v>0</v>
      </c>
      <c r="T130" s="53">
        <v>750</v>
      </c>
      <c r="U130" s="10">
        <v>4665</v>
      </c>
      <c r="V130" s="10">
        <v>4665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4686.3027199999997</v>
      </c>
      <c r="AC130" s="10">
        <v>-21.302720000000001</v>
      </c>
      <c r="AD130" s="11">
        <v>1.0045664994640944</v>
      </c>
      <c r="AE130" s="10">
        <v>0</v>
      </c>
      <c r="AF130" s="11"/>
      <c r="AG130" s="27"/>
    </row>
    <row r="131" spans="1:33" ht="38.25" outlineLevel="2" x14ac:dyDescent="0.25">
      <c r="A131" s="7" t="s">
        <v>233</v>
      </c>
      <c r="B131" s="9" t="s">
        <v>234</v>
      </c>
      <c r="C131" s="7" t="s">
        <v>233</v>
      </c>
      <c r="D131" s="7"/>
      <c r="E131" s="7"/>
      <c r="F131" s="7"/>
      <c r="G131" s="7"/>
      <c r="H131" s="7"/>
      <c r="I131" s="9"/>
      <c r="J131" s="7"/>
      <c r="K131" s="7"/>
      <c r="L131" s="9"/>
      <c r="M131" s="7"/>
      <c r="N131" s="7"/>
      <c r="O131" s="7"/>
      <c r="P131" s="7"/>
      <c r="Q131" s="7"/>
      <c r="R131" s="48">
        <v>0</v>
      </c>
      <c r="S131" s="48">
        <v>-75.7</v>
      </c>
      <c r="T131" s="53">
        <v>389.8</v>
      </c>
      <c r="U131" s="10">
        <v>4665</v>
      </c>
      <c r="V131" s="10">
        <v>4665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4676</v>
      </c>
      <c r="AC131" s="10">
        <v>-11</v>
      </c>
      <c r="AD131" s="11">
        <v>1.0023579849946409</v>
      </c>
      <c r="AE131" s="10">
        <v>0</v>
      </c>
      <c r="AF131" s="11"/>
      <c r="AG131" s="4"/>
    </row>
    <row r="132" spans="1:33" ht="51" outlineLevel="2" x14ac:dyDescent="0.25">
      <c r="A132" s="7" t="s">
        <v>270</v>
      </c>
      <c r="B132" s="9" t="s">
        <v>271</v>
      </c>
      <c r="C132" s="7" t="s">
        <v>270</v>
      </c>
      <c r="D132" s="7"/>
      <c r="E132" s="7"/>
      <c r="F132" s="7"/>
      <c r="G132" s="7"/>
      <c r="H132" s="7"/>
      <c r="I132" s="9"/>
      <c r="J132" s="7"/>
      <c r="K132" s="7"/>
      <c r="L132" s="9"/>
      <c r="M132" s="7"/>
      <c r="N132" s="7"/>
      <c r="O132" s="7"/>
      <c r="P132" s="7"/>
      <c r="Q132" s="7"/>
      <c r="R132" s="48">
        <v>0</v>
      </c>
      <c r="S132" s="48">
        <v>10</v>
      </c>
      <c r="T132" s="53">
        <v>10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1"/>
      <c r="AE132" s="10"/>
      <c r="AF132" s="11"/>
      <c r="AG132" s="4"/>
    </row>
    <row r="133" spans="1:33" s="20" customFormat="1" ht="76.5" x14ac:dyDescent="0.25">
      <c r="A133" s="7" t="s">
        <v>235</v>
      </c>
      <c r="B133" s="9" t="s">
        <v>236</v>
      </c>
      <c r="C133" s="7" t="s">
        <v>235</v>
      </c>
      <c r="D133" s="7"/>
      <c r="E133" s="7"/>
      <c r="F133" s="7"/>
      <c r="G133" s="7"/>
      <c r="H133" s="7"/>
      <c r="I133" s="9"/>
      <c r="J133" s="7"/>
      <c r="K133" s="7"/>
      <c r="L133" s="9"/>
      <c r="M133" s="7"/>
      <c r="N133" s="7"/>
      <c r="O133" s="7"/>
      <c r="P133" s="7"/>
      <c r="Q133" s="7"/>
      <c r="R133" s="48">
        <v>0</v>
      </c>
      <c r="S133" s="48">
        <v>141.5</v>
      </c>
      <c r="T133" s="53">
        <v>141.5</v>
      </c>
      <c r="U133" s="14">
        <v>466458.33966</v>
      </c>
      <c r="V133" s="14">
        <v>466458.33966</v>
      </c>
      <c r="W133" s="14">
        <v>0</v>
      </c>
      <c r="X133" s="14">
        <v>0</v>
      </c>
      <c r="Y133" s="14">
        <v>0</v>
      </c>
      <c r="Z133" s="14">
        <v>0</v>
      </c>
      <c r="AA133" s="14">
        <v>4703.7198500000004</v>
      </c>
      <c r="AB133" s="14">
        <v>294482.57669999998</v>
      </c>
      <c r="AC133" s="14">
        <v>176679.48280999999</v>
      </c>
      <c r="AD133" s="15">
        <v>0.6212320205513292</v>
      </c>
      <c r="AE133" s="14">
        <v>0</v>
      </c>
      <c r="AF133" s="15"/>
      <c r="AG133" s="19"/>
    </row>
    <row r="134" spans="1:33" s="36" customFormat="1" ht="25.5" x14ac:dyDescent="0.25">
      <c r="A134" s="33" t="s">
        <v>237</v>
      </c>
      <c r="B134" s="34" t="s">
        <v>230</v>
      </c>
      <c r="C134" s="33" t="s">
        <v>237</v>
      </c>
      <c r="D134" s="33"/>
      <c r="E134" s="33"/>
      <c r="F134" s="33"/>
      <c r="G134" s="33"/>
      <c r="H134" s="33"/>
      <c r="I134" s="66"/>
      <c r="J134" s="33"/>
      <c r="K134" s="33"/>
      <c r="L134" s="33"/>
      <c r="M134" s="33"/>
      <c r="N134" s="33"/>
      <c r="O134" s="33"/>
      <c r="P134" s="33"/>
      <c r="Q134" s="33"/>
      <c r="R134" s="67">
        <v>0</v>
      </c>
      <c r="S134" s="67">
        <v>1000</v>
      </c>
      <c r="T134" s="68">
        <v>1000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</row>
    <row r="135" spans="1:33" ht="51" x14ac:dyDescent="0.25">
      <c r="A135" s="7" t="s">
        <v>238</v>
      </c>
      <c r="B135" s="9" t="s">
        <v>239</v>
      </c>
      <c r="C135" s="7" t="s">
        <v>238</v>
      </c>
      <c r="D135" s="7"/>
      <c r="E135" s="7"/>
      <c r="F135" s="7"/>
      <c r="G135" s="7"/>
      <c r="H135" s="7"/>
      <c r="I135" s="9"/>
      <c r="J135" s="7"/>
      <c r="K135" s="7"/>
      <c r="L135" s="9"/>
      <c r="M135" s="7"/>
      <c r="N135" s="7"/>
      <c r="O135" s="7"/>
      <c r="P135" s="7"/>
      <c r="Q135" s="7"/>
      <c r="R135" s="48">
        <v>0</v>
      </c>
      <c r="S135" s="48">
        <v>1000</v>
      </c>
      <c r="T135" s="53">
        <v>1000</v>
      </c>
      <c r="U135" s="3"/>
      <c r="V135" s="3"/>
      <c r="W135" s="3"/>
      <c r="X135" s="3"/>
      <c r="Y135" s="3"/>
      <c r="Z135" s="3"/>
      <c r="AA135" s="3"/>
      <c r="AB135" s="3"/>
      <c r="AC135" s="2"/>
      <c r="AD135" s="2"/>
      <c r="AE135" s="2"/>
      <c r="AF135" s="2"/>
      <c r="AG135" s="4"/>
    </row>
    <row r="136" spans="1:33" s="36" customFormat="1" ht="25.5" x14ac:dyDescent="0.25">
      <c r="A136" s="33" t="s">
        <v>240</v>
      </c>
      <c r="B136" s="34" t="s">
        <v>230</v>
      </c>
      <c r="C136" s="33" t="s">
        <v>240</v>
      </c>
      <c r="D136" s="33"/>
      <c r="E136" s="33"/>
      <c r="F136" s="33"/>
      <c r="G136" s="33"/>
      <c r="H136" s="33"/>
      <c r="I136" s="66"/>
      <c r="J136" s="33"/>
      <c r="K136" s="33"/>
      <c r="L136" s="33"/>
      <c r="M136" s="33"/>
      <c r="N136" s="33"/>
      <c r="O136" s="33"/>
      <c r="P136" s="33"/>
      <c r="Q136" s="33"/>
      <c r="R136" s="67">
        <v>0</v>
      </c>
      <c r="S136" s="67">
        <v>7942.6</v>
      </c>
      <c r="T136" s="68">
        <v>10758.5</v>
      </c>
    </row>
    <row r="137" spans="1:33" ht="51" x14ac:dyDescent="0.25">
      <c r="A137" s="7" t="s">
        <v>241</v>
      </c>
      <c r="B137" s="9" t="s">
        <v>242</v>
      </c>
      <c r="C137" s="7" t="s">
        <v>241</v>
      </c>
      <c r="D137" s="7"/>
      <c r="E137" s="7"/>
      <c r="F137" s="7"/>
      <c r="G137" s="7"/>
      <c r="H137" s="7"/>
      <c r="I137" s="9"/>
      <c r="J137" s="7"/>
      <c r="K137" s="7"/>
      <c r="L137" s="9"/>
      <c r="M137" s="7"/>
      <c r="N137" s="7"/>
      <c r="O137" s="7"/>
      <c r="P137" s="7"/>
      <c r="Q137" s="7"/>
      <c r="R137" s="48">
        <v>0</v>
      </c>
      <c r="S137" s="48">
        <v>2704.1</v>
      </c>
      <c r="T137" s="53">
        <v>5520</v>
      </c>
    </row>
    <row r="138" spans="1:33" ht="51" x14ac:dyDescent="0.25">
      <c r="A138" s="7" t="s">
        <v>243</v>
      </c>
      <c r="B138" s="9" t="s">
        <v>244</v>
      </c>
      <c r="C138" s="7" t="s">
        <v>243</v>
      </c>
      <c r="D138" s="7"/>
      <c r="E138" s="7"/>
      <c r="F138" s="7"/>
      <c r="G138" s="7"/>
      <c r="H138" s="7"/>
      <c r="I138" s="9"/>
      <c r="J138" s="7"/>
      <c r="K138" s="7"/>
      <c r="L138" s="9"/>
      <c r="M138" s="7"/>
      <c r="N138" s="7"/>
      <c r="O138" s="7"/>
      <c r="P138" s="7"/>
      <c r="Q138" s="7"/>
      <c r="R138" s="48">
        <v>0</v>
      </c>
      <c r="S138" s="48">
        <v>22.5</v>
      </c>
      <c r="T138" s="53">
        <v>45</v>
      </c>
    </row>
    <row r="139" spans="1:33" ht="38.25" x14ac:dyDescent="0.25">
      <c r="A139" s="7" t="s">
        <v>245</v>
      </c>
      <c r="B139" s="9" t="s">
        <v>246</v>
      </c>
      <c r="C139" s="7" t="s">
        <v>245</v>
      </c>
      <c r="D139" s="7"/>
      <c r="E139" s="7"/>
      <c r="F139" s="7"/>
      <c r="G139" s="7"/>
      <c r="H139" s="7"/>
      <c r="I139" s="9"/>
      <c r="J139" s="7"/>
      <c r="K139" s="7"/>
      <c r="L139" s="9"/>
      <c r="M139" s="7"/>
      <c r="N139" s="7"/>
      <c r="O139" s="7"/>
      <c r="P139" s="7"/>
      <c r="Q139" s="7"/>
      <c r="R139" s="48">
        <v>0</v>
      </c>
      <c r="S139" s="48">
        <v>5216</v>
      </c>
      <c r="T139" s="53">
        <v>5216</v>
      </c>
    </row>
    <row r="140" spans="1:33" s="36" customFormat="1" ht="25.5" x14ac:dyDescent="0.25">
      <c r="A140" s="33" t="s">
        <v>247</v>
      </c>
      <c r="B140" s="34" t="s">
        <v>230</v>
      </c>
      <c r="C140" s="33" t="s">
        <v>247</v>
      </c>
      <c r="D140" s="33"/>
      <c r="E140" s="33"/>
      <c r="F140" s="33"/>
      <c r="G140" s="33"/>
      <c r="H140" s="33"/>
      <c r="I140" s="66"/>
      <c r="J140" s="33"/>
      <c r="K140" s="33"/>
      <c r="L140" s="33"/>
      <c r="M140" s="33"/>
      <c r="N140" s="33"/>
      <c r="O140" s="33"/>
      <c r="P140" s="33"/>
      <c r="Q140" s="33"/>
      <c r="R140" s="67">
        <v>0</v>
      </c>
      <c r="S140" s="67">
        <v>1000</v>
      </c>
      <c r="T140" s="68">
        <v>1000</v>
      </c>
    </row>
    <row r="141" spans="1:33" ht="38.25" x14ac:dyDescent="0.25">
      <c r="A141" s="7" t="s">
        <v>248</v>
      </c>
      <c r="B141" s="9" t="s">
        <v>249</v>
      </c>
      <c r="C141" s="7" t="s">
        <v>248</v>
      </c>
      <c r="D141" s="7"/>
      <c r="E141" s="7"/>
      <c r="F141" s="7"/>
      <c r="G141" s="7"/>
      <c r="H141" s="7"/>
      <c r="I141" s="9"/>
      <c r="J141" s="7"/>
      <c r="K141" s="7"/>
      <c r="L141" s="9"/>
      <c r="M141" s="7"/>
      <c r="N141" s="7"/>
      <c r="O141" s="7"/>
      <c r="P141" s="7"/>
      <c r="Q141" s="7"/>
      <c r="R141" s="48">
        <v>0</v>
      </c>
      <c r="S141" s="48">
        <v>1000</v>
      </c>
      <c r="T141" s="53">
        <v>1000</v>
      </c>
    </row>
    <row r="142" spans="1:33" s="28" customFormat="1" x14ac:dyDescent="0.25">
      <c r="A142" s="25" t="s">
        <v>250</v>
      </c>
      <c r="B142" s="26" t="s">
        <v>251</v>
      </c>
      <c r="C142" s="25" t="s">
        <v>250</v>
      </c>
      <c r="D142" s="25"/>
      <c r="E142" s="25"/>
      <c r="F142" s="25"/>
      <c r="G142" s="25"/>
      <c r="H142" s="25"/>
      <c r="I142" s="49"/>
      <c r="J142" s="25"/>
      <c r="K142" s="25"/>
      <c r="L142" s="25"/>
      <c r="M142" s="25"/>
      <c r="N142" s="25"/>
      <c r="O142" s="25"/>
      <c r="P142" s="25"/>
      <c r="Q142" s="25"/>
      <c r="R142" s="50">
        <v>0</v>
      </c>
      <c r="S142" s="50">
        <v>4949.3027199999997</v>
      </c>
      <c r="T142" s="46">
        <v>4949.3027199999997</v>
      </c>
    </row>
    <row r="143" spans="1:33" ht="15" x14ac:dyDescent="0.25">
      <c r="A143" s="7" t="s">
        <v>265</v>
      </c>
      <c r="B143" s="8" t="s">
        <v>252</v>
      </c>
      <c r="C143" s="7" t="s">
        <v>265</v>
      </c>
      <c r="D143" s="7"/>
      <c r="E143" s="7"/>
      <c r="F143" s="7"/>
      <c r="G143" s="7"/>
      <c r="H143" s="7"/>
      <c r="I143" s="9"/>
      <c r="J143" s="7"/>
      <c r="K143" s="7"/>
      <c r="L143" s="7"/>
      <c r="M143" s="7"/>
      <c r="N143" s="7"/>
      <c r="O143" s="7"/>
      <c r="P143" s="7"/>
      <c r="Q143" s="7"/>
      <c r="R143" s="44">
        <v>0</v>
      </c>
      <c r="S143" s="44">
        <v>273.30272000000002</v>
      </c>
      <c r="T143" s="45">
        <v>273.30272000000002</v>
      </c>
    </row>
    <row r="144" spans="1:33" ht="15" x14ac:dyDescent="0.25">
      <c r="A144" s="7" t="s">
        <v>253</v>
      </c>
      <c r="B144" s="8" t="s">
        <v>252</v>
      </c>
      <c r="C144" s="7" t="s">
        <v>253</v>
      </c>
      <c r="D144" s="7"/>
      <c r="E144" s="7"/>
      <c r="F144" s="7"/>
      <c r="G144" s="7"/>
      <c r="H144" s="7"/>
      <c r="I144" s="9"/>
      <c r="J144" s="7"/>
      <c r="K144" s="7"/>
      <c r="L144" s="7"/>
      <c r="M144" s="7"/>
      <c r="N144" s="7"/>
      <c r="O144" s="7"/>
      <c r="P144" s="7"/>
      <c r="Q144" s="7"/>
      <c r="R144" s="44">
        <v>0</v>
      </c>
      <c r="S144" s="44">
        <v>4676</v>
      </c>
      <c r="T144" s="45">
        <v>4676</v>
      </c>
    </row>
    <row r="145" spans="1:20" x14ac:dyDescent="0.25">
      <c r="A145" s="80" t="s">
        <v>254</v>
      </c>
      <c r="B145" s="81"/>
      <c r="C145" s="81"/>
      <c r="D145" s="81"/>
      <c r="E145" s="81"/>
      <c r="F145" s="81"/>
      <c r="G145" s="81"/>
      <c r="H145" s="81"/>
      <c r="I145" s="81"/>
      <c r="J145" s="81"/>
      <c r="K145" s="81"/>
      <c r="L145" s="54"/>
      <c r="M145" s="54"/>
      <c r="N145" s="54"/>
      <c r="O145" s="54"/>
      <c r="P145" s="54"/>
      <c r="Q145" s="54"/>
      <c r="R145" s="47">
        <v>0</v>
      </c>
      <c r="S145" s="47">
        <v>87800.222380000007</v>
      </c>
      <c r="T145" s="47">
        <v>522355.70237999997</v>
      </c>
    </row>
  </sheetData>
  <mergeCells count="31">
    <mergeCell ref="U6:U7"/>
    <mergeCell ref="V6:V7"/>
    <mergeCell ref="W6:W7"/>
    <mergeCell ref="A6:A7"/>
    <mergeCell ref="B6:B7"/>
    <mergeCell ref="C6:C7"/>
    <mergeCell ref="D6:D7"/>
    <mergeCell ref="E6:E7"/>
    <mergeCell ref="O6:O7"/>
    <mergeCell ref="P6:P7"/>
    <mergeCell ref="Q6:Q7"/>
    <mergeCell ref="R6:R7"/>
    <mergeCell ref="F6:F7"/>
    <mergeCell ref="G6:G7"/>
    <mergeCell ref="H6:H7"/>
    <mergeCell ref="I6:K6"/>
    <mergeCell ref="AC6:AD6"/>
    <mergeCell ref="AE6:AF6"/>
    <mergeCell ref="X6:X7"/>
    <mergeCell ref="Y6:Y7"/>
    <mergeCell ref="Z6:Z7"/>
    <mergeCell ref="AA6:AB6"/>
    <mergeCell ref="A145:K145"/>
    <mergeCell ref="A5:T5"/>
    <mergeCell ref="A1:T1"/>
    <mergeCell ref="A2:T2"/>
    <mergeCell ref="A3:T3"/>
    <mergeCell ref="A4:T4"/>
    <mergeCell ref="S6:S7"/>
    <mergeCell ref="T6:T7"/>
    <mergeCell ref="L6:N6"/>
  </mergeCells>
  <pageMargins left="0.59055118110236227" right="0.19685039370078741" top="0.39370078740157483" bottom="0.39370078740157483" header="0.39370078740157483" footer="0.39370078740157483"/>
  <pageSetup paperSize="9" scale="7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5&lt;/string&gt;&#10;    &lt;string&gt;24.09.2025&lt;/string&gt;&#10;  &lt;/DateInfo&gt;&#10;  &lt;Code&gt;SQUERY_INFO_ISP_INC&lt;/Code&gt;&#10;  &lt;ObjectCode&gt;SQUERY_INFO_ISP_INC&lt;/ObjectCode&gt;&#10;  &lt;DocName&gt;Исполнение бюджета по доходам(Аналитический отчет по исполнению доходов с произвольной группировкой)&lt;/DocName&gt;&#10;  &lt;VariantName&gt;Исполнение бюджета по доходам&lt;/VariantName&gt;&#10;  &lt;VariantLink&gt;257448028&lt;/VariantLink&gt;&#10;  &lt;ReportCode&gt;3132C9A7CEBE4C5A9FBE12745C1DFF&lt;/ReportCode&gt;&#10;  &lt;SvodReportLink xsi:nil=&quot;true&quot; /&gt;&#10;  &lt;ReportLink&gt;20504978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900BBE6F-2BF4-4B8A-9250-193439DE5F6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RASHOD</cp:lastModifiedBy>
  <cp:lastPrinted>2025-09-18T14:54:09Z</cp:lastPrinted>
  <dcterms:created xsi:type="dcterms:W3CDTF">2025-08-15T11:03:37Z</dcterms:created>
  <dcterms:modified xsi:type="dcterms:W3CDTF">2025-09-18T14:54:13Z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бюджета по доходам(Аналитический отчет по исполнению доходов с произвольной группировкой)</vt:lpwstr>
  </property>
  <property fmtid="{D5CDD505-2E9C-101B-9397-08002B2CF9AE}" pid="3" name="Название отчета">
    <vt:lpwstr>Исполнение бюджета по доходам.xlsx</vt:lpwstr>
  </property>
  <property fmtid="{D5CDD505-2E9C-101B-9397-08002B2CF9AE}" pid="4" name="Версия клиента">
    <vt:lpwstr>24.2.360.729 (.NET 4.7.2)</vt:lpwstr>
  </property>
  <property fmtid="{D5CDD505-2E9C-101B-9397-08002B2CF9AE}" pid="5" name="Версия базы">
    <vt:lpwstr>24.2.2421.390414196</vt:lpwstr>
  </property>
  <property fmtid="{D5CDD505-2E9C-101B-9397-08002B2CF9AE}" pid="6" name="Тип сервера">
    <vt:lpwstr>MSSQL</vt:lpwstr>
  </property>
  <property fmtid="{D5CDD505-2E9C-101B-9397-08002B2CF9AE}" pid="7" name="Сервер">
    <vt:lpwstr>hq-serverbks-r</vt:lpwstr>
  </property>
  <property fmtid="{D5CDD505-2E9C-101B-9397-08002B2CF9AE}" pid="8" name="База">
    <vt:lpwstr>bks2025r</vt:lpwstr>
  </property>
  <property fmtid="{D5CDD505-2E9C-101B-9397-08002B2CF9AE}" pid="9" name="Пользователь">
    <vt:lpwstr>18погудина</vt:lpwstr>
  </property>
  <property fmtid="{D5CDD505-2E9C-101B-9397-08002B2CF9AE}" pid="10" name="Шаблон">
    <vt:lpwstr>SQR_INFO_ISP_BUDG_INC.XLT</vt:lpwstr>
  </property>
  <property fmtid="{D5CDD505-2E9C-101B-9397-08002B2CF9AE}" pid="11" name="Локальная база">
    <vt:lpwstr>не используется</vt:lpwstr>
  </property>
</Properties>
</file>